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PUSTAKAAN\SURVEI KEGEMARAN MEMBACA\TGM 2023\"/>
    </mc:Choice>
  </mc:AlternateContent>
  <bookViews>
    <workbookView xWindow="0" yWindow="0" windowWidth="19635" windowHeight="7650"/>
  </bookViews>
  <sheets>
    <sheet name="Hasil Survei" sheetId="2" r:id="rId1"/>
    <sheet name="FM" sheetId="3" r:id="rId2"/>
    <sheet name="DM" sheetId="5" r:id="rId3"/>
    <sheet name="JBD" sheetId="6" r:id="rId4"/>
    <sheet name="FAI" sheetId="7" r:id="rId5"/>
    <sheet name="DAI" sheetId="8" r:id="rId6"/>
    <sheet name="Nilai TGM" sheetId="9" r:id="rId7"/>
  </sheets>
  <calcPr calcId="162913"/>
</workbook>
</file>

<file path=xl/calcChain.xml><?xml version="1.0" encoding="utf-8"?>
<calcChain xmlns="http://schemas.openxmlformats.org/spreadsheetml/2006/main">
  <c r="P21" i="6" l="1"/>
  <c r="K14" i="8" l="1"/>
  <c r="K13" i="8"/>
  <c r="K12" i="8"/>
  <c r="K11" i="8"/>
  <c r="K10" i="8"/>
  <c r="J14" i="7"/>
  <c r="J13" i="7"/>
  <c r="J12" i="7"/>
  <c r="J11" i="7"/>
  <c r="J10" i="7"/>
  <c r="J14" i="6"/>
  <c r="J13" i="6"/>
  <c r="J12" i="6"/>
  <c r="J11" i="6"/>
  <c r="J10" i="6"/>
  <c r="K14" i="5"/>
  <c r="K13" i="5"/>
  <c r="K12" i="5"/>
  <c r="K11" i="5"/>
  <c r="K10" i="5"/>
  <c r="J15" i="3"/>
  <c r="J14" i="3"/>
  <c r="J13" i="3"/>
  <c r="J12" i="3"/>
  <c r="J11" i="3"/>
  <c r="AF208" i="2" a="1"/>
  <c r="AF212" i="2" s="1"/>
  <c r="H14" i="8" s="1"/>
  <c r="AE208" i="2" a="1"/>
  <c r="AE212" i="2" s="1"/>
  <c r="G14" i="7" s="1"/>
  <c r="AD208" i="2" a="1"/>
  <c r="AD210" i="2" s="1"/>
  <c r="G12" i="6" s="1"/>
  <c r="AC208" i="2" a="1"/>
  <c r="AC208" i="2" s="1"/>
  <c r="H10" i="5" s="1"/>
  <c r="AB208" i="2" a="1"/>
  <c r="AB211" i="2" s="1"/>
  <c r="G14" i="3" s="1"/>
  <c r="AA204" i="2"/>
  <c r="Z204" i="2"/>
  <c r="Y204" i="2"/>
  <c r="X204" i="2"/>
  <c r="W204" i="2"/>
  <c r="V204" i="2"/>
  <c r="U204" i="2"/>
  <c r="T204" i="2"/>
  <c r="S204" i="2"/>
  <c r="R204" i="2"/>
  <c r="Q204" i="2"/>
  <c r="P204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D206" i="2" s="1"/>
  <c r="L10" i="5" l="1"/>
  <c r="H206" i="2"/>
  <c r="R206" i="2"/>
  <c r="J206" i="2"/>
  <c r="K14" i="3"/>
  <c r="K14" i="7"/>
  <c r="K12" i="6"/>
  <c r="L14" i="8"/>
  <c r="AB212" i="2"/>
  <c r="G15" i="3" s="1"/>
  <c r="K15" i="3" s="1"/>
  <c r="AB208" i="2"/>
  <c r="AC209" i="2"/>
  <c r="H11" i="5" s="1"/>
  <c r="AD211" i="2"/>
  <c r="G13" i="6" s="1"/>
  <c r="K13" i="6" s="1"/>
  <c r="AF208" i="2"/>
  <c r="AC210" i="2"/>
  <c r="AD212" i="2"/>
  <c r="G14" i="6" s="1"/>
  <c r="AB209" i="2"/>
  <c r="G12" i="3" s="1"/>
  <c r="AC211" i="2"/>
  <c r="H13" i="5" s="1"/>
  <c r="AE208" i="2"/>
  <c r="G10" i="7" s="1"/>
  <c r="AF209" i="2"/>
  <c r="H11" i="8" s="1"/>
  <c r="L11" i="8" s="1"/>
  <c r="AF210" i="2"/>
  <c r="H12" i="8" s="1"/>
  <c r="L12" i="8" s="1"/>
  <c r="AB210" i="2"/>
  <c r="G13" i="3" s="1"/>
  <c r="AC212" i="2"/>
  <c r="H14" i="5" s="1"/>
  <c r="AD208" i="2"/>
  <c r="AE209" i="2"/>
  <c r="AF211" i="2"/>
  <c r="H13" i="8" s="1"/>
  <c r="L13" i="8" s="1"/>
  <c r="AE210" i="2"/>
  <c r="G12" i="7" s="1"/>
  <c r="AD209" i="2"/>
  <c r="G11" i="6" s="1"/>
  <c r="K11" i="6" s="1"/>
  <c r="AE211" i="2"/>
  <c r="G13" i="7" s="1"/>
  <c r="G11" i="7" l="1"/>
  <c r="K11" i="7" s="1"/>
  <c r="H12" i="5"/>
  <c r="L12" i="5" s="1"/>
  <c r="AC214" i="2"/>
  <c r="K12" i="3"/>
  <c r="G10" i="6"/>
  <c r="AD214" i="2"/>
  <c r="K14" i="6"/>
  <c r="H10" i="8"/>
  <c r="AF214" i="2"/>
  <c r="H15" i="5"/>
  <c r="I10" i="5" s="1"/>
  <c r="L11" i="5"/>
  <c r="K12" i="7"/>
  <c r="AE214" i="2"/>
  <c r="AB214" i="2"/>
  <c r="G11" i="3"/>
  <c r="K13" i="3"/>
  <c r="K13" i="7"/>
  <c r="L13" i="5"/>
  <c r="L14" i="5"/>
  <c r="L15" i="5" l="1"/>
  <c r="H18" i="5" s="1"/>
  <c r="I13" i="5"/>
  <c r="I14" i="5"/>
  <c r="I11" i="5"/>
  <c r="G15" i="7"/>
  <c r="K10" i="7"/>
  <c r="K15" i="7" s="1"/>
  <c r="G15" i="6"/>
  <c r="K10" i="6"/>
  <c r="K15" i="6" s="1"/>
  <c r="G16" i="3"/>
  <c r="K11" i="3"/>
  <c r="K16" i="3" s="1"/>
  <c r="I12" i="5"/>
  <c r="H15" i="8"/>
  <c r="L10" i="8"/>
  <c r="L15" i="8" s="1"/>
  <c r="G21" i="5" l="1"/>
  <c r="G18" i="7"/>
  <c r="F21" i="7" s="1"/>
  <c r="G18" i="6"/>
  <c r="F21" i="6" s="1"/>
  <c r="H18" i="8"/>
  <c r="G21" i="8" s="1"/>
  <c r="I15" i="5"/>
  <c r="H14" i="3"/>
  <c r="H12" i="3"/>
  <c r="H13" i="3"/>
  <c r="H15" i="3"/>
  <c r="H12" i="6"/>
  <c r="H11" i="6"/>
  <c r="H13" i="6"/>
  <c r="H14" i="6"/>
  <c r="H14" i="7"/>
  <c r="H11" i="7"/>
  <c r="H13" i="7"/>
  <c r="H12" i="7"/>
  <c r="H10" i="6"/>
  <c r="G18" i="3"/>
  <c r="H10" i="7"/>
  <c r="I14" i="8"/>
  <c r="I11" i="8"/>
  <c r="I13" i="8"/>
  <c r="I12" i="8"/>
  <c r="I10" i="8"/>
  <c r="H11" i="3"/>
  <c r="H15" i="7" l="1"/>
  <c r="H16" i="3"/>
  <c r="I15" i="8"/>
  <c r="C11" i="9"/>
  <c r="F21" i="3"/>
  <c r="H15" i="6"/>
</calcChain>
</file>

<file path=xl/sharedStrings.xml><?xml version="1.0" encoding="utf-8"?>
<sst xmlns="http://schemas.openxmlformats.org/spreadsheetml/2006/main" count="593" uniqueCount="430">
  <si>
    <t>No</t>
  </si>
  <si>
    <t>Jenis Kelamin</t>
  </si>
  <si>
    <t>SD tidak tamat</t>
  </si>
  <si>
    <t>SD/MI</t>
  </si>
  <si>
    <t>SMP/MTs</t>
  </si>
  <si>
    <t>Mahasiswa</t>
  </si>
  <si>
    <t>Usia (Thn)</t>
  </si>
  <si>
    <t>Pendidikan</t>
  </si>
  <si>
    <t>Pekerjaan</t>
  </si>
  <si>
    <t>10-24</t>
  </si>
  <si>
    <t>25-39</t>
  </si>
  <si>
    <t>40-54</t>
  </si>
  <si>
    <t>55-69</t>
  </si>
  <si>
    <t>L</t>
  </si>
  <si>
    <t>P</t>
  </si>
  <si>
    <t>SMA/ SMK/MA</t>
  </si>
  <si>
    <t>Diploma-D1/D2/D3</t>
  </si>
  <si>
    <t>Sarjana-D4/S1</t>
  </si>
  <si>
    <t>Magister-S2</t>
  </si>
  <si>
    <t>Doktor-S3</t>
  </si>
  <si>
    <t>Pelajar SD</t>
  </si>
  <si>
    <t>Pelajar SMP/ MTs</t>
  </si>
  <si>
    <t>Pelajar SMA/ SMK/MA</t>
  </si>
  <si>
    <t>Peg. Negeri (ASN)</t>
  </si>
  <si>
    <t>Peg. Swasta</t>
  </si>
  <si>
    <t>Pengusaha/ Pedagang</t>
  </si>
  <si>
    <t>Honorer</t>
  </si>
  <si>
    <t>Peg. BUMN</t>
  </si>
  <si>
    <t>TNI/ POLRI</t>
  </si>
  <si>
    <t>Frekuensi Membaca</t>
  </si>
  <si>
    <t>Durasi Membaca</t>
  </si>
  <si>
    <t>Jumlah Buku Dibaca</t>
  </si>
  <si>
    <t>Frekuensi Akses Internet</t>
  </si>
  <si>
    <t>Durasi Akses Internet</t>
  </si>
  <si>
    <t>Informasi Tambahan</t>
  </si>
  <si>
    <t>FREKUENSI MEMBACA PER MINGGU</t>
  </si>
  <si>
    <t>No.</t>
  </si>
  <si>
    <t>Interval Skor</t>
  </si>
  <si>
    <t>Kategori</t>
  </si>
  <si>
    <t>Jumlah Responden</t>
  </si>
  <si>
    <t>%</t>
  </si>
  <si>
    <t>xi</t>
  </si>
  <si>
    <t>fi.xi</t>
  </si>
  <si>
    <t>Tidak Pernah</t>
  </si>
  <si>
    <t>-</t>
  </si>
  <si>
    <t>Sangat Rendah</t>
  </si>
  <si>
    <t>1 - 2 kali</t>
  </si>
  <si>
    <t>Rendah</t>
  </si>
  <si>
    <t>3 - 4 kali</t>
  </si>
  <si>
    <t>Sedang</t>
  </si>
  <si>
    <t>5 - 6 kali</t>
  </si>
  <si>
    <t>Tinggi</t>
  </si>
  <si>
    <t>&gt; 6 kali</t>
  </si>
  <si>
    <t>Sangat Tinggi</t>
  </si>
  <si>
    <t>Grand Total</t>
  </si>
  <si>
    <t>Frekuensi Membaca per Minggu</t>
  </si>
  <si>
    <t>Nilai Rata-Rata</t>
  </si>
  <si>
    <t>3-4 Kali</t>
  </si>
  <si>
    <t>DURASI MEMBACA</t>
  </si>
  <si>
    <t>1 - 59 menit</t>
  </si>
  <si>
    <t>1 jam - 1 jam 59 menit</t>
  </si>
  <si>
    <t>2 jam - 2 jam 59 menit</t>
  </si>
  <si>
    <t>&gt; 3 jam</t>
  </si>
  <si>
    <t>Durasi Membaca per Hari</t>
  </si>
  <si>
    <t>JUMLAH BUKU DIBACA</t>
  </si>
  <si>
    <t>1-2 bahan bacaan</t>
  </si>
  <si>
    <t>3-4 bahan bacaan</t>
  </si>
  <si>
    <t>5-6 bahan bacaan</t>
  </si>
  <si>
    <t>&gt; 6 bahan bacaan</t>
  </si>
  <si>
    <t>Jumlah Buku Dibaca per tiga bulan</t>
  </si>
  <si>
    <t>FREKUENSI AKSES INTERNET</t>
  </si>
  <si>
    <t>1-2 kali</t>
  </si>
  <si>
    <t>3-4 kali</t>
  </si>
  <si>
    <t>5-6 kali</t>
  </si>
  <si>
    <t>Frekuensi Akses Internet dalam Satu Minggu</t>
  </si>
  <si>
    <t>DURASI AKSES INTERNET</t>
  </si>
  <si>
    <t>Durasi Akses Internet dalam satu hari</t>
  </si>
  <si>
    <t>TGM = (0.3 x FM)+(0.3 x DM)+(0.3 JBD)+(0.05 x FAI)+(0.05 x DAI)</t>
  </si>
  <si>
    <t>Nilai TGM =</t>
  </si>
  <si>
    <t>Kategori Kegemaran Membaca =</t>
  </si>
  <si>
    <t>SEDANG</t>
  </si>
  <si>
    <t>NIK</t>
  </si>
  <si>
    <t>No. Anggota</t>
  </si>
  <si>
    <t>0123011200002</t>
  </si>
  <si>
    <t>1224067011000001</t>
  </si>
  <si>
    <t>0123011200001</t>
  </si>
  <si>
    <t>1204285301000002</t>
  </si>
  <si>
    <t>1204011005930005</t>
  </si>
  <si>
    <t>23011300001</t>
  </si>
  <si>
    <t>1204017112020010</t>
  </si>
  <si>
    <t>23011600001</t>
  </si>
  <si>
    <t>0123011700004</t>
  </si>
  <si>
    <t>1204015410050002</t>
  </si>
  <si>
    <t>0123011700001</t>
  </si>
  <si>
    <t>1214062106970005</t>
  </si>
  <si>
    <t>0123011800007</t>
  </si>
  <si>
    <t>0123011800005</t>
  </si>
  <si>
    <t>1204171305030001</t>
  </si>
  <si>
    <t>23012300001</t>
  </si>
  <si>
    <t>1204016611980006</t>
  </si>
  <si>
    <t>0123012500002</t>
  </si>
  <si>
    <t>1204032810010002</t>
  </si>
  <si>
    <t>0123012500001</t>
  </si>
  <si>
    <t>1204194411990001</t>
  </si>
  <si>
    <t>0123012600001</t>
  </si>
  <si>
    <t>1278012104140004</t>
  </si>
  <si>
    <t>0123020100001</t>
  </si>
  <si>
    <t>1278064711770001</t>
  </si>
  <si>
    <t>0123020300001</t>
  </si>
  <si>
    <t>1278016012110001</t>
  </si>
  <si>
    <t>23020800001</t>
  </si>
  <si>
    <t>0123021000001</t>
  </si>
  <si>
    <t>1204011301000006</t>
  </si>
  <si>
    <t>0123021000002</t>
  </si>
  <si>
    <t>1204016606010006</t>
  </si>
  <si>
    <t>0123021300001</t>
  </si>
  <si>
    <t>1278015206090002</t>
  </si>
  <si>
    <t>0123021300002</t>
  </si>
  <si>
    <t>1278011412130001</t>
  </si>
  <si>
    <t>0123021700002</t>
  </si>
  <si>
    <t>1204010106910002</t>
  </si>
  <si>
    <t>0123021700001</t>
  </si>
  <si>
    <t>0123021700003</t>
  </si>
  <si>
    <t>1204012704930007</t>
  </si>
  <si>
    <t>0123022000001</t>
  </si>
  <si>
    <t>1204016306010004</t>
  </si>
  <si>
    <t>0120052400002</t>
  </si>
  <si>
    <t>1204172705700001</t>
  </si>
  <si>
    <t>0123022200002</t>
  </si>
  <si>
    <t>23022300009</t>
  </si>
  <si>
    <t>1204011211730004</t>
  </si>
  <si>
    <t>23022300012</t>
  </si>
  <si>
    <t>1204125101010001</t>
  </si>
  <si>
    <t>23022300008</t>
  </si>
  <si>
    <t>23022300011</t>
  </si>
  <si>
    <t>1204176904000004</t>
  </si>
  <si>
    <t>0123022400001</t>
  </si>
  <si>
    <t>1204011001690003</t>
  </si>
  <si>
    <t>23022800001</t>
  </si>
  <si>
    <t>3302136705890001</t>
  </si>
  <si>
    <t>0123030100003</t>
  </si>
  <si>
    <t>0123030100002</t>
  </si>
  <si>
    <t>1204076701000002</t>
  </si>
  <si>
    <t>0123030100004</t>
  </si>
  <si>
    <t>1214024204030007</t>
  </si>
  <si>
    <t>0123030100001</t>
  </si>
  <si>
    <t>1204164105990001</t>
  </si>
  <si>
    <t>20062400001</t>
  </si>
  <si>
    <t>1204177004870002</t>
  </si>
  <si>
    <t>0123030600004</t>
  </si>
  <si>
    <t>1111036104020001</t>
  </si>
  <si>
    <t>0123030600006</t>
  </si>
  <si>
    <t>0123030600003</t>
  </si>
  <si>
    <t>1278015809020002</t>
  </si>
  <si>
    <t>0123030600005</t>
  </si>
  <si>
    <t>0123030600002</t>
  </si>
  <si>
    <t>0123030900003</t>
  </si>
  <si>
    <t>1204010409010002</t>
  </si>
  <si>
    <t>0123030900002</t>
  </si>
  <si>
    <t>1204246910010001</t>
  </si>
  <si>
    <t>0123030900001</t>
  </si>
  <si>
    <t>1204015510010002</t>
  </si>
  <si>
    <t>0121021600004</t>
  </si>
  <si>
    <t>1204166410820002</t>
  </si>
  <si>
    <t>1204126009010003</t>
  </si>
  <si>
    <t>1204012507890005</t>
  </si>
  <si>
    <t>1225074909900001</t>
  </si>
  <si>
    <t>1204417603030001</t>
  </si>
  <si>
    <t>1271014117760002</t>
  </si>
  <si>
    <t>1204011610670005</t>
  </si>
  <si>
    <t>0120121500001</t>
  </si>
  <si>
    <t>1204105308000002</t>
  </si>
  <si>
    <t>0123041200002</t>
  </si>
  <si>
    <t>0123041200001</t>
  </si>
  <si>
    <t>0123041800003</t>
  </si>
  <si>
    <t>1204176205030001</t>
  </si>
  <si>
    <t>23041300001</t>
  </si>
  <si>
    <t>1281110808980008</t>
  </si>
  <si>
    <t>1204036802820002</t>
  </si>
  <si>
    <t>23041800005</t>
  </si>
  <si>
    <t>1204182801970001</t>
  </si>
  <si>
    <t>0123041800005</t>
  </si>
  <si>
    <t>1502024501810002</t>
  </si>
  <si>
    <t>23050200001</t>
  </si>
  <si>
    <t>1214072402020006</t>
  </si>
  <si>
    <t>23050200002</t>
  </si>
  <si>
    <t>0123050500004</t>
  </si>
  <si>
    <t>0123050500002</t>
  </si>
  <si>
    <t>1278044906010001</t>
  </si>
  <si>
    <t>0123050500001</t>
  </si>
  <si>
    <t>1214024308000008</t>
  </si>
  <si>
    <t>0123050500003</t>
  </si>
  <si>
    <t>1204174607000001</t>
  </si>
  <si>
    <t>0123050800001</t>
  </si>
  <si>
    <t>0123050800008</t>
  </si>
  <si>
    <t>1214145612990001</t>
  </si>
  <si>
    <t>0123050800005</t>
  </si>
  <si>
    <t>1214016901980003</t>
  </si>
  <si>
    <t>0123050800007</t>
  </si>
  <si>
    <t>1204011904000007</t>
  </si>
  <si>
    <t>0123050800006</t>
  </si>
  <si>
    <t>1214055204980002</t>
  </si>
  <si>
    <t>0123050900002</t>
  </si>
  <si>
    <t>1204016408010005</t>
  </si>
  <si>
    <t>0123050900001</t>
  </si>
  <si>
    <t>1278024307980001</t>
  </si>
  <si>
    <t>0123051000003</t>
  </si>
  <si>
    <t>1204082911010001</t>
  </si>
  <si>
    <t>0123051000005</t>
  </si>
  <si>
    <t>1204054905000004</t>
  </si>
  <si>
    <t>0123051000004</t>
  </si>
  <si>
    <t>1204262304010002</t>
  </si>
  <si>
    <t>0123051000001</t>
  </si>
  <si>
    <t>1204111202006001</t>
  </si>
  <si>
    <t>23051200003</t>
  </si>
  <si>
    <t>1204092707960002</t>
  </si>
  <si>
    <t>23051200002</t>
  </si>
  <si>
    <t>1204105101000010</t>
  </si>
  <si>
    <t>0123051500003</t>
  </si>
  <si>
    <t>23051500005</t>
  </si>
  <si>
    <t>1204080803960003</t>
  </si>
  <si>
    <t>0123051500002</t>
  </si>
  <si>
    <t>1204015808840007</t>
  </si>
  <si>
    <t>23051500004</t>
  </si>
  <si>
    <t>1204082804010006</t>
  </si>
  <si>
    <t>0123051500001</t>
  </si>
  <si>
    <t>0123052200003</t>
  </si>
  <si>
    <t>1204064902010003</t>
  </si>
  <si>
    <t>0123052200002</t>
  </si>
  <si>
    <t>012305220004</t>
  </si>
  <si>
    <t>0123052200001</t>
  </si>
  <si>
    <t>23052500001</t>
  </si>
  <si>
    <t>23052500002</t>
  </si>
  <si>
    <t>1204015211970003</t>
  </si>
  <si>
    <t>1204016707010002</t>
  </si>
  <si>
    <t>1204017006990002</t>
  </si>
  <si>
    <t>0123052600002</t>
  </si>
  <si>
    <t>23052600004</t>
  </si>
  <si>
    <t>0123052600005</t>
  </si>
  <si>
    <t>1204171605010001</t>
  </si>
  <si>
    <t>1204296103980001</t>
  </si>
  <si>
    <t>0123052600001</t>
  </si>
  <si>
    <t>23052600006</t>
  </si>
  <si>
    <t>0123052600003</t>
  </si>
  <si>
    <t>0123052600004</t>
  </si>
  <si>
    <t>23052600005</t>
  </si>
  <si>
    <t>23053000001</t>
  </si>
  <si>
    <t>23053000002</t>
  </si>
  <si>
    <t>0123053000001</t>
  </si>
  <si>
    <t>1204141208000002</t>
  </si>
  <si>
    <t>1204166509030001</t>
  </si>
  <si>
    <t>1204206211970001</t>
  </si>
  <si>
    <t>1204035307990001</t>
  </si>
  <si>
    <t>1204187112050001</t>
  </si>
  <si>
    <t>1278040106030001</t>
  </si>
  <si>
    <t>1204255108060001</t>
  </si>
  <si>
    <t>1204010301010001</t>
  </si>
  <si>
    <t>23060500001</t>
  </si>
  <si>
    <t>1278016609990001</t>
  </si>
  <si>
    <t>0123060700001</t>
  </si>
  <si>
    <t>1278015310990001</t>
  </si>
  <si>
    <t>0123060800001</t>
  </si>
  <si>
    <t>1204016312990001</t>
  </si>
  <si>
    <t>1214195102000001</t>
  </si>
  <si>
    <t>0123060900002</t>
  </si>
  <si>
    <t>0123060900004</t>
  </si>
  <si>
    <t>0123060900001</t>
  </si>
  <si>
    <t>1214086418000004</t>
  </si>
  <si>
    <t>1204176606010001</t>
  </si>
  <si>
    <t>0123060900003</t>
  </si>
  <si>
    <t>1204066410020002</t>
  </si>
  <si>
    <t>0123061200003</t>
  </si>
  <si>
    <t>0123061200005</t>
  </si>
  <si>
    <t>1204052008020001</t>
  </si>
  <si>
    <t>0123061200007</t>
  </si>
  <si>
    <t>0123061200002</t>
  </si>
  <si>
    <t>0123061200009</t>
  </si>
  <si>
    <t>1278010107000001</t>
  </si>
  <si>
    <t>1204011304030006</t>
  </si>
  <si>
    <t>1204016707040001</t>
  </si>
  <si>
    <t>1278020111030002</t>
  </si>
  <si>
    <t>1204017008040001</t>
  </si>
  <si>
    <t>1278016606030001</t>
  </si>
  <si>
    <t>1271086012880002</t>
  </si>
  <si>
    <t>7312042510720002</t>
  </si>
  <si>
    <t>0123061200004</t>
  </si>
  <si>
    <t>0123061200006</t>
  </si>
  <si>
    <t>0123061200001</t>
  </si>
  <si>
    <t>0123061200008</t>
  </si>
  <si>
    <t>0123061400001</t>
  </si>
  <si>
    <t>0123061500001</t>
  </si>
  <si>
    <t>23061600001</t>
  </si>
  <si>
    <t>0123061900001</t>
  </si>
  <si>
    <t>1204014109000005</t>
  </si>
  <si>
    <t>123061200001</t>
  </si>
  <si>
    <t>012306120008</t>
  </si>
  <si>
    <t>1204015602040004</t>
  </si>
  <si>
    <t>0123081500005</t>
  </si>
  <si>
    <t>0123081500002</t>
  </si>
  <si>
    <t>1204016409060003</t>
  </si>
  <si>
    <t>0123081500011</t>
  </si>
  <si>
    <t>0123080150004</t>
  </si>
  <si>
    <t>0123081500001</t>
  </si>
  <si>
    <t>1204051906050001</t>
  </si>
  <si>
    <t>0123081500003</t>
  </si>
  <si>
    <t>23082000001</t>
  </si>
  <si>
    <t>1204185906030001</t>
  </si>
  <si>
    <t>1214081601950004</t>
  </si>
  <si>
    <t>23082500001</t>
  </si>
  <si>
    <t>0123090700001</t>
  </si>
  <si>
    <t>0123091200002</t>
  </si>
  <si>
    <t>1273015103020002</t>
  </si>
  <si>
    <t>1201115908010002</t>
  </si>
  <si>
    <t>0123091200004</t>
  </si>
  <si>
    <t>0123091200005</t>
  </si>
  <si>
    <t>1201105304010004</t>
  </si>
  <si>
    <t>0123091300002</t>
  </si>
  <si>
    <t>0123091300004</t>
  </si>
  <si>
    <t>1204015905200005</t>
  </si>
  <si>
    <t>0123091300001</t>
  </si>
  <si>
    <t>0123091300003</t>
  </si>
  <si>
    <t>0123091500006</t>
  </si>
  <si>
    <t>1204014808020004</t>
  </si>
  <si>
    <t>1204174405020002</t>
  </si>
  <si>
    <t>0123091500007</t>
  </si>
  <si>
    <t>0123091900006</t>
  </si>
  <si>
    <t>1204164591082008</t>
  </si>
  <si>
    <t>1204012805075003</t>
  </si>
  <si>
    <t>1204186890200001</t>
  </si>
  <si>
    <t>1204012500300001</t>
  </si>
  <si>
    <t>1204300606030002</t>
  </si>
  <si>
    <t>1204141110170004</t>
  </si>
  <si>
    <t>1224059060220001</t>
  </si>
  <si>
    <t>1210406707040002</t>
  </si>
  <si>
    <t>1204015403050003</t>
  </si>
  <si>
    <t>1271036012880002</t>
  </si>
  <si>
    <t>1204015602084004</t>
  </si>
  <si>
    <t>1204141094500005</t>
  </si>
  <si>
    <t>1204066120100003</t>
  </si>
  <si>
    <t>1204122909980002</t>
  </si>
  <si>
    <t>1214402271203003</t>
  </si>
  <si>
    <t>1204177004090001</t>
  </si>
  <si>
    <t>1214074209980004</t>
  </si>
  <si>
    <t>1214027100110001</t>
  </si>
  <si>
    <t>1204012908990004</t>
  </si>
  <si>
    <t>1225024070300001</t>
  </si>
  <si>
    <t>1204658070300002</t>
  </si>
  <si>
    <t>1204051405000006</t>
  </si>
  <si>
    <t>1204417540101001</t>
  </si>
  <si>
    <t>1204413650201001</t>
  </si>
  <si>
    <t>23041800004</t>
  </si>
  <si>
    <t>1204062606940001</t>
  </si>
  <si>
    <t>1204104306040001</t>
  </si>
  <si>
    <t>0123092100002</t>
  </si>
  <si>
    <t>22092100004</t>
  </si>
  <si>
    <t>0123091500008</t>
  </si>
  <si>
    <t>0123092100001</t>
  </si>
  <si>
    <t>1204111210050002</t>
  </si>
  <si>
    <t>1204174302900001</t>
  </si>
  <si>
    <t>0123092500009</t>
  </si>
  <si>
    <t>0123092500004</t>
  </si>
  <si>
    <t>1204305711020001</t>
  </si>
  <si>
    <t>1204142403050001</t>
  </si>
  <si>
    <t>1204101110050001</t>
  </si>
  <si>
    <t>1204011910040002</t>
  </si>
  <si>
    <t>0123092500002</t>
  </si>
  <si>
    <t>0123092500029</t>
  </si>
  <si>
    <t>0123092500024</t>
  </si>
  <si>
    <t>0123092500019</t>
  </si>
  <si>
    <t>1204012104050005</t>
  </si>
  <si>
    <t>1214132008060001</t>
  </si>
  <si>
    <t>1204014402060002</t>
  </si>
  <si>
    <t>1225071310050001</t>
  </si>
  <si>
    <t>1204012809040001</t>
  </si>
  <si>
    <t>1204011290503002</t>
  </si>
  <si>
    <t>1204401451103001</t>
  </si>
  <si>
    <t>1204052204050001</t>
  </si>
  <si>
    <t>1204015602050001</t>
  </si>
  <si>
    <t>0123092600005</t>
  </si>
  <si>
    <t>0123092600009</t>
  </si>
  <si>
    <t>0123092600001</t>
  </si>
  <si>
    <t>0123092600002</t>
  </si>
  <si>
    <t>0123092600021</t>
  </si>
  <si>
    <t>0123092600016</t>
  </si>
  <si>
    <t>0123092600011</t>
  </si>
  <si>
    <t>0123092600007</t>
  </si>
  <si>
    <t>0123092600018</t>
  </si>
  <si>
    <t>1204016430905001</t>
  </si>
  <si>
    <t>1278016404050001</t>
  </si>
  <si>
    <t>1204012005080002</t>
  </si>
  <si>
    <t>1224025405080001</t>
  </si>
  <si>
    <t>1204092904080001</t>
  </si>
  <si>
    <t>1225041605090001</t>
  </si>
  <si>
    <t>1214010111080001</t>
  </si>
  <si>
    <t>0123092600006</t>
  </si>
  <si>
    <t>23092600002</t>
  </si>
  <si>
    <t>0123092700003</t>
  </si>
  <si>
    <t>0123092700030</t>
  </si>
  <si>
    <t>0123092700015</t>
  </si>
  <si>
    <t>0123092700027</t>
  </si>
  <si>
    <t>0123092700012</t>
  </si>
  <si>
    <t>1225070308080001</t>
  </si>
  <si>
    <t>1278030504190001</t>
  </si>
  <si>
    <t>1204061502080001</t>
  </si>
  <si>
    <t>0123092700011</t>
  </si>
  <si>
    <t>0123092700006</t>
  </si>
  <si>
    <t>0123092700001</t>
  </si>
  <si>
    <t>1240424020400002</t>
  </si>
  <si>
    <t>1204416004980001</t>
  </si>
  <si>
    <t>1204016406040001</t>
  </si>
  <si>
    <t>0123092900006</t>
  </si>
  <si>
    <t>0123092900001</t>
  </si>
  <si>
    <t>0123092900018</t>
  </si>
  <si>
    <t>1278016704050001</t>
  </si>
  <si>
    <t>1204162088200004</t>
  </si>
  <si>
    <t>1204054402060001</t>
  </si>
  <si>
    <t>1204162088200008</t>
  </si>
  <si>
    <t>1225075801050001</t>
  </si>
  <si>
    <t>1204056411050001</t>
  </si>
  <si>
    <t>1204050608030001</t>
  </si>
  <si>
    <t>1204297010020001</t>
  </si>
  <si>
    <t>0123100200003</t>
  </si>
  <si>
    <t>0123100200005</t>
  </si>
  <si>
    <t>0123100200012</t>
  </si>
  <si>
    <t>0123100200007</t>
  </si>
  <si>
    <t>0123100200002</t>
  </si>
  <si>
    <t>0123100200006</t>
  </si>
  <si>
    <t>0123100200001</t>
  </si>
  <si>
    <t>0123100200013</t>
  </si>
  <si>
    <t>0123100200008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</si>
</sst>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charset val="134"/>
      <scheme val="minor"/>
    </font>
    <font>
      <b/>
      <sz val="20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rgb="FF0070C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2" fontId="4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/>
    <xf numFmtId="0" fontId="7" fillId="0" borderId="1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10" fillId="0" borderId="0" xfId="0" applyFont="1"/>
    <xf numFmtId="164" fontId="7" fillId="0" borderId="0" xfId="0" applyNumberFormat="1" applyFont="1"/>
    <xf numFmtId="0" fontId="0" fillId="0" borderId="0" xfId="0" applyAlignment="1">
      <alignment vertical="top"/>
    </xf>
    <xf numFmtId="0" fontId="7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49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264086</xdr:colOff>
      <xdr:row>0</xdr:row>
      <xdr:rowOff>0</xdr:rowOff>
    </xdr:from>
    <xdr:to>
      <xdr:col>1</xdr:col>
      <xdr:colOff>633525</xdr:colOff>
      <xdr:row>4</xdr:row>
      <xdr:rowOff>136071</xdr:rowOff>
    </xdr:to>
    <xdr:pic>
      <xdr:nvPicPr>
        <xdr:cNvPr id="2" name="Picture 1" descr="logo daerah foer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2588" t="4712" r="2330" b="4112"/>
        <a:stretch>
          <a:fillRect/>
        </a:stretch>
      </xdr:blipFill>
      <xdr:spPr>
        <a:xfrm>
          <a:off x="263525" y="0"/>
          <a:ext cx="721995" cy="89789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503465</xdr:colOff>
      <xdr:row>0</xdr:row>
      <xdr:rowOff>0</xdr:rowOff>
    </xdr:from>
    <xdr:to>
      <xdr:col>10</xdr:col>
      <xdr:colOff>20412</xdr:colOff>
      <xdr:row>7</xdr:row>
      <xdr:rowOff>68035</xdr:rowOff>
    </xdr:to>
    <xdr:sp macro="" textlink="">
      <xdr:nvSpPr>
        <xdr:cNvPr id="3" name="Rectangle 2"/>
        <xdr:cNvSpPr/>
      </xdr:nvSpPr>
      <xdr:spPr>
        <a:xfrm>
          <a:off x="855345" y="0"/>
          <a:ext cx="5003800" cy="14014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PEMERINTAH KOTA GUNUNGSITOLI</a:t>
          </a: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DINAS PERPUSTAKAAN DAN KEARSIPAN</a:t>
          </a:r>
          <a:endParaRPr 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Jalan Pancasila Nomor 21 Kode Pos 22814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GUNUNGSITOLI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0</xdr:col>
      <xdr:colOff>0</xdr:colOff>
      <xdr:row>5</xdr:row>
      <xdr:rowOff>131836</xdr:rowOff>
    </xdr:from>
    <xdr:to>
      <xdr:col>11</xdr:col>
      <xdr:colOff>0</xdr:colOff>
      <xdr:row>5</xdr:row>
      <xdr:rowOff>138795</xdr:rowOff>
    </xdr:to>
    <xdr:cxnSp macro="">
      <xdr:nvCxnSpPr>
        <xdr:cNvPr id="4" name="Straight Connector 3"/>
        <xdr:cNvCxnSpPr/>
      </xdr:nvCxnSpPr>
      <xdr:spPr>
        <a:xfrm flipV="1">
          <a:off x="0" y="1083945"/>
          <a:ext cx="6438900" cy="6985"/>
        </a:xfrm>
        <a:prstGeom prst="line">
          <a:avLst/>
        </a:prstGeom>
        <a:ln cmpd="thickThin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517071</xdr:colOff>
      <xdr:row>22</xdr:row>
      <xdr:rowOff>20410</xdr:rowOff>
    </xdr:from>
    <xdr:to>
      <xdr:col>11</xdr:col>
      <xdr:colOff>149679</xdr:colOff>
      <xdr:row>30</xdr:row>
      <xdr:rowOff>129267</xdr:rowOff>
    </xdr:to>
    <xdr:sp macro="" textlink="">
      <xdr:nvSpPr>
        <xdr:cNvPr id="6" name="Rectangle 5"/>
        <xdr:cNvSpPr/>
      </xdr:nvSpPr>
      <xdr:spPr>
        <a:xfrm>
          <a:off x="3694339" y="4592410"/>
          <a:ext cx="2884715" cy="16328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Gunungsitoli,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29 Desember 2023</a:t>
          </a: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Kepala Dinas Perpustakaan Dan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Kearsipan Kota Gunungsitoli</a:t>
          </a: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000" b="1" u="none" baseline="0">
              <a:latin typeface="Arial" panose="020B0604020202020204" pitchFamily="34" charset="0"/>
              <a:cs typeface="Arial" panose="020B0604020202020204" pitchFamily="34" charset="0"/>
            </a:rPr>
            <a:t>MEIMAN KRISTIAN HAREFA, S.Sos., M.SP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PEMBINA UTAMA MUDA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NIP. 19750528 200112 1 001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293852</xdr:colOff>
      <xdr:row>0</xdr:row>
      <xdr:rowOff>89297</xdr:rowOff>
    </xdr:from>
    <xdr:to>
      <xdr:col>2</xdr:col>
      <xdr:colOff>636986</xdr:colOff>
      <xdr:row>5</xdr:row>
      <xdr:rowOff>2701</xdr:rowOff>
    </xdr:to>
    <xdr:pic>
      <xdr:nvPicPr>
        <xdr:cNvPr id="2" name="Picture 1" descr="logo daerah foer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2588" t="4712" r="2330" b="4112"/>
        <a:stretch>
          <a:fillRect/>
        </a:stretch>
      </xdr:blipFill>
      <xdr:spPr>
        <a:xfrm>
          <a:off x="893445" y="88900"/>
          <a:ext cx="695960" cy="86614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5</xdr:row>
      <xdr:rowOff>131836</xdr:rowOff>
    </xdr:from>
    <xdr:to>
      <xdr:col>12</xdr:col>
      <xdr:colOff>0</xdr:colOff>
      <xdr:row>5</xdr:row>
      <xdr:rowOff>138795</xdr:rowOff>
    </xdr:to>
    <xdr:cxnSp macro="">
      <xdr:nvCxnSpPr>
        <xdr:cNvPr id="3" name="Straight Connector 2"/>
        <xdr:cNvCxnSpPr/>
      </xdr:nvCxnSpPr>
      <xdr:spPr>
        <a:xfrm flipV="1">
          <a:off x="600075" y="1083945"/>
          <a:ext cx="6934200" cy="6985"/>
        </a:xfrm>
        <a:prstGeom prst="line">
          <a:avLst/>
        </a:prstGeom>
        <a:ln cmpd="thickThin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559594</xdr:colOff>
      <xdr:row>0</xdr:row>
      <xdr:rowOff>0</xdr:rowOff>
    </xdr:from>
    <xdr:to>
      <xdr:col>10</xdr:col>
      <xdr:colOff>147978</xdr:colOff>
      <xdr:row>7</xdr:row>
      <xdr:rowOff>68035</xdr:rowOff>
    </xdr:to>
    <xdr:sp macro="" textlink="">
      <xdr:nvSpPr>
        <xdr:cNvPr id="4" name="Rectangle 3"/>
        <xdr:cNvSpPr/>
      </xdr:nvSpPr>
      <xdr:spPr>
        <a:xfrm>
          <a:off x="1511935" y="0"/>
          <a:ext cx="4989195" cy="14014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PEMERINTAH KOTA GUNUNGSITOLI</a:t>
          </a: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DINAS PERPUSTAKAAN DAN KEARSIPAN</a:t>
          </a:r>
          <a:endParaRPr 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Jalan Pancasila Nomor 21 Kode Pos 22814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GUNUNGSITOLI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7</xdr:col>
      <xdr:colOff>476250</xdr:colOff>
      <xdr:row>22</xdr:row>
      <xdr:rowOff>65484</xdr:rowOff>
    </xdr:from>
    <xdr:to>
      <xdr:col>12</xdr:col>
      <xdr:colOff>98653</xdr:colOff>
      <xdr:row>30</xdr:row>
      <xdr:rowOff>174341</xdr:rowOff>
    </xdr:to>
    <xdr:sp macro="" textlink="">
      <xdr:nvSpPr>
        <xdr:cNvPr id="6" name="Rectangle 5"/>
        <xdr:cNvSpPr/>
      </xdr:nvSpPr>
      <xdr:spPr>
        <a:xfrm>
          <a:off x="4756547" y="4637484"/>
          <a:ext cx="2884715" cy="16328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Gunungsitoli,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29 Desember 2023</a:t>
          </a: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Kepala Dinas Perpustakaan Dan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Kearsipan Kota Gunungsitoli</a:t>
          </a: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000" b="1" u="none" baseline="0">
              <a:latin typeface="Arial" panose="020B0604020202020204" pitchFamily="34" charset="0"/>
              <a:cs typeface="Arial" panose="020B0604020202020204" pitchFamily="34" charset="0"/>
            </a:rPr>
            <a:t>MEIMAN KRISTIAN HAREFA, S.Sos., M.SP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PEMBINA UTAMA MUDA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NIP. 19750528 200112 1 001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0</xdr:row>
      <xdr:rowOff>0</xdr:rowOff>
    </xdr:from>
    <xdr:to>
      <xdr:col>9</xdr:col>
      <xdr:colOff>326572</xdr:colOff>
      <xdr:row>7</xdr:row>
      <xdr:rowOff>68035</xdr:rowOff>
    </xdr:to>
    <xdr:sp macro="" textlink="">
      <xdr:nvSpPr>
        <xdr:cNvPr id="3" name="Rectangle 2"/>
        <xdr:cNvSpPr/>
      </xdr:nvSpPr>
      <xdr:spPr>
        <a:xfrm>
          <a:off x="1085850" y="0"/>
          <a:ext cx="4993640" cy="14014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PEMERINTAH KOTA GUNUNGSITOLI</a:t>
          </a: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DINAS PERPUSTAKAAN DAN KEARSIPAN</a:t>
          </a:r>
          <a:endParaRPr 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Jalan Pancasila Nomor 21 Kode Pos 22814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GUNUNGSITOLI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341943</xdr:colOff>
      <xdr:row>4</xdr:row>
      <xdr:rowOff>103904</xdr:rowOff>
    </xdr:to>
    <xdr:pic>
      <xdr:nvPicPr>
        <xdr:cNvPr id="4" name="Picture 3" descr="logo daerah foer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2588" t="4712" r="2330" b="4112"/>
        <a:stretch>
          <a:fillRect/>
        </a:stretch>
      </xdr:blipFill>
      <xdr:spPr>
        <a:xfrm>
          <a:off x="0" y="0"/>
          <a:ext cx="694055" cy="86550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38100</xdr:rowOff>
    </xdr:from>
    <xdr:to>
      <xdr:col>11</xdr:col>
      <xdr:colOff>7144</xdr:colOff>
      <xdr:row>5</xdr:row>
      <xdr:rowOff>45059</xdr:rowOff>
    </xdr:to>
    <xdr:cxnSp macro="">
      <xdr:nvCxnSpPr>
        <xdr:cNvPr id="5" name="Straight Connector 4"/>
        <xdr:cNvCxnSpPr/>
      </xdr:nvCxnSpPr>
      <xdr:spPr>
        <a:xfrm flipV="1">
          <a:off x="0" y="990600"/>
          <a:ext cx="6941185" cy="6350"/>
        </a:xfrm>
        <a:prstGeom prst="line">
          <a:avLst/>
        </a:prstGeom>
        <a:ln cmpd="thickThin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23</xdr:row>
      <xdr:rowOff>0</xdr:rowOff>
    </xdr:from>
    <xdr:to>
      <xdr:col>11</xdr:col>
      <xdr:colOff>484415</xdr:colOff>
      <xdr:row>31</xdr:row>
      <xdr:rowOff>108857</xdr:rowOff>
    </xdr:to>
    <xdr:sp macro="" textlink="">
      <xdr:nvSpPr>
        <xdr:cNvPr id="6" name="Rectangle 5"/>
        <xdr:cNvSpPr/>
      </xdr:nvSpPr>
      <xdr:spPr>
        <a:xfrm>
          <a:off x="4533900" y="4762500"/>
          <a:ext cx="2884715" cy="16328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Gunungsitoli,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29 Desember 2023</a:t>
          </a: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Kepala Dinas Perpustakaan Dan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Kearsipan Kota Gunungsitoli</a:t>
          </a: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000" b="1" u="none" baseline="0">
              <a:latin typeface="Arial" panose="020B0604020202020204" pitchFamily="34" charset="0"/>
              <a:cs typeface="Arial" panose="020B0604020202020204" pitchFamily="34" charset="0"/>
            </a:rPr>
            <a:t>MEIMAN KRISTIAN HAREFA, S.Sos., M.SP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PEMBINA UTAMA MUDA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NIP. 19750528 200112 1 001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0</xdr:rowOff>
    </xdr:from>
    <xdr:to>
      <xdr:col>9</xdr:col>
      <xdr:colOff>383722</xdr:colOff>
      <xdr:row>8</xdr:row>
      <xdr:rowOff>68035</xdr:rowOff>
    </xdr:to>
    <xdr:sp macro="" textlink="">
      <xdr:nvSpPr>
        <xdr:cNvPr id="3" name="Rectangle 2"/>
        <xdr:cNvSpPr/>
      </xdr:nvSpPr>
      <xdr:spPr>
        <a:xfrm>
          <a:off x="1143000" y="0"/>
          <a:ext cx="4993640" cy="15919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PEMERINTAH KOTA GUNUNGSITOLI</a:t>
          </a: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DINAS PERPUSTAKAAN DAN KEARSIPAN</a:t>
          </a:r>
          <a:endParaRPr 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Jalan Pancasila Nomor 21 Kode Pos 22814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GUNUNGSITOLI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66675</xdr:rowOff>
    </xdr:from>
    <xdr:to>
      <xdr:col>1</xdr:col>
      <xdr:colOff>561018</xdr:colOff>
      <xdr:row>4</xdr:row>
      <xdr:rowOff>170579</xdr:rowOff>
    </xdr:to>
    <xdr:pic>
      <xdr:nvPicPr>
        <xdr:cNvPr id="4" name="Picture 3" descr="logo daerah foer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2588" t="4712" r="2330" b="4112"/>
        <a:stretch>
          <a:fillRect/>
        </a:stretch>
      </xdr:blipFill>
      <xdr:spPr>
        <a:xfrm>
          <a:off x="219075" y="66675"/>
          <a:ext cx="694055" cy="865505"/>
        </a:xfrm>
        <a:prstGeom prst="rect">
          <a:avLst/>
        </a:prstGeom>
        <a:noFill/>
      </xdr:spPr>
    </xdr:pic>
    <xdr:clientData/>
  </xdr:twoCellAnchor>
  <xdr:twoCellAnchor>
    <xdr:from>
      <xdr:col>0</xdr:col>
      <xdr:colOff>38100</xdr:colOff>
      <xdr:row>5</xdr:row>
      <xdr:rowOff>47625</xdr:rowOff>
    </xdr:from>
    <xdr:to>
      <xdr:col>11</xdr:col>
      <xdr:colOff>45244</xdr:colOff>
      <xdr:row>5</xdr:row>
      <xdr:rowOff>54584</xdr:rowOff>
    </xdr:to>
    <xdr:cxnSp macro="">
      <xdr:nvCxnSpPr>
        <xdr:cNvPr id="5" name="Straight Connector 4"/>
        <xdr:cNvCxnSpPr/>
      </xdr:nvCxnSpPr>
      <xdr:spPr>
        <a:xfrm flipV="1">
          <a:off x="38100" y="1000125"/>
          <a:ext cx="6941185" cy="6350"/>
        </a:xfrm>
        <a:prstGeom prst="line">
          <a:avLst/>
        </a:prstGeom>
        <a:ln cmpd="thickThin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22</xdr:row>
      <xdr:rowOff>0</xdr:rowOff>
    </xdr:from>
    <xdr:to>
      <xdr:col>11</xdr:col>
      <xdr:colOff>484415</xdr:colOff>
      <xdr:row>30</xdr:row>
      <xdr:rowOff>108857</xdr:rowOff>
    </xdr:to>
    <xdr:sp macro="" textlink="">
      <xdr:nvSpPr>
        <xdr:cNvPr id="6" name="Rectangle 5"/>
        <xdr:cNvSpPr/>
      </xdr:nvSpPr>
      <xdr:spPr>
        <a:xfrm>
          <a:off x="4533900" y="4572000"/>
          <a:ext cx="2884715" cy="16328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Gunungsitoli,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29 Desember 2023</a:t>
          </a: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Kepala Dinas Perpustakaan Dan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Kearsipan Kota Gunungsitoli</a:t>
          </a: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000" b="1" u="none" baseline="0">
              <a:latin typeface="Arial" panose="020B0604020202020204" pitchFamily="34" charset="0"/>
              <a:cs typeface="Arial" panose="020B0604020202020204" pitchFamily="34" charset="0"/>
            </a:rPr>
            <a:t>MEIMAN KRISTIAN HAREFA, S.Sos., M.SP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PEMBINA UTAMA MUDA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NIP. 19750528 200112 1 001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0</xdr:row>
      <xdr:rowOff>0</xdr:rowOff>
    </xdr:from>
    <xdr:to>
      <xdr:col>10</xdr:col>
      <xdr:colOff>526597</xdr:colOff>
      <xdr:row>8</xdr:row>
      <xdr:rowOff>449035</xdr:rowOff>
    </xdr:to>
    <xdr:sp macro="" textlink="">
      <xdr:nvSpPr>
        <xdr:cNvPr id="3" name="Rectangle 2"/>
        <xdr:cNvSpPr/>
      </xdr:nvSpPr>
      <xdr:spPr>
        <a:xfrm>
          <a:off x="1885950" y="0"/>
          <a:ext cx="4993640" cy="19729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PEMERINTAH KOTA GUNUNGSITOLI</a:t>
          </a: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DINAS PERPUSTAKAAN DAN KEARSIPAN</a:t>
          </a:r>
          <a:endParaRPr 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Jalan Pancasila Nomor 21 Kode Pos 22814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GUNUNGSITOLI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 editAs="oneCell">
    <xdr:from>
      <xdr:col>2</xdr:col>
      <xdr:colOff>47625</xdr:colOff>
      <xdr:row>0</xdr:row>
      <xdr:rowOff>19050</xdr:rowOff>
    </xdr:from>
    <xdr:to>
      <xdr:col>2</xdr:col>
      <xdr:colOff>741993</xdr:colOff>
      <xdr:row>4</xdr:row>
      <xdr:rowOff>122954</xdr:rowOff>
    </xdr:to>
    <xdr:pic>
      <xdr:nvPicPr>
        <xdr:cNvPr id="4" name="Picture 3" descr="logo daerah foer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2588" t="4712" r="2330" b="4112"/>
        <a:stretch>
          <a:fillRect/>
        </a:stretch>
      </xdr:blipFill>
      <xdr:spPr>
        <a:xfrm>
          <a:off x="1000125" y="19050"/>
          <a:ext cx="694055" cy="86550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5</xdr:row>
      <xdr:rowOff>66675</xdr:rowOff>
    </xdr:from>
    <xdr:to>
      <xdr:col>12</xdr:col>
      <xdr:colOff>7144</xdr:colOff>
      <xdr:row>5</xdr:row>
      <xdr:rowOff>73634</xdr:rowOff>
    </xdr:to>
    <xdr:cxnSp macro="">
      <xdr:nvCxnSpPr>
        <xdr:cNvPr id="5" name="Straight Connector 4"/>
        <xdr:cNvCxnSpPr/>
      </xdr:nvCxnSpPr>
      <xdr:spPr>
        <a:xfrm flipV="1">
          <a:off x="600075" y="1019175"/>
          <a:ext cx="6941185" cy="6350"/>
        </a:xfrm>
        <a:prstGeom prst="line">
          <a:avLst/>
        </a:prstGeom>
        <a:ln cmpd="thickThin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23</xdr:row>
      <xdr:rowOff>0</xdr:rowOff>
    </xdr:from>
    <xdr:to>
      <xdr:col>12</xdr:col>
      <xdr:colOff>484415</xdr:colOff>
      <xdr:row>31</xdr:row>
      <xdr:rowOff>108857</xdr:rowOff>
    </xdr:to>
    <xdr:sp macro="" textlink="">
      <xdr:nvSpPr>
        <xdr:cNvPr id="6" name="Rectangle 5"/>
        <xdr:cNvSpPr/>
      </xdr:nvSpPr>
      <xdr:spPr>
        <a:xfrm>
          <a:off x="5133975" y="4762500"/>
          <a:ext cx="2884715" cy="16328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Gunungsitoli,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29 Desember 2023</a:t>
          </a: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Kepala Dinas Perpustakaan Dan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Kearsipan Kota Gunungsitoli</a:t>
          </a: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000" b="1" u="none" baseline="0">
              <a:latin typeface="Arial" panose="020B0604020202020204" pitchFamily="34" charset="0"/>
              <a:cs typeface="Arial" panose="020B0604020202020204" pitchFamily="34" charset="0"/>
            </a:rPr>
            <a:t>MEIMAN KRISTIAN HAREFA, S.Sos., M.SP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PEMBINA UTAMA MUDA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NIP. 19750528 200112 1 001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57150</xdr:rowOff>
    </xdr:from>
    <xdr:to>
      <xdr:col>8</xdr:col>
      <xdr:colOff>583747</xdr:colOff>
      <xdr:row>8</xdr:row>
      <xdr:rowOff>315685</xdr:rowOff>
    </xdr:to>
    <xdr:sp macro="" textlink="">
      <xdr:nvSpPr>
        <xdr:cNvPr id="3" name="Rectangle 2"/>
        <xdr:cNvSpPr/>
      </xdr:nvSpPr>
      <xdr:spPr>
        <a:xfrm>
          <a:off x="1428750" y="57150"/>
          <a:ext cx="4993640" cy="17824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PEMERINTAH KOTA GUNUNGSITOLI</a:t>
          </a: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DINAS PERPUSTAKAAN DAN KEARSIPAN</a:t>
          </a:r>
          <a:endParaRPr 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Jalan Pancasila Nomor 21 Kode Pos 22814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GUNUNGSITOLI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 editAs="oneCell">
    <xdr:from>
      <xdr:col>1</xdr:col>
      <xdr:colOff>57150</xdr:colOff>
      <xdr:row>0</xdr:row>
      <xdr:rowOff>76200</xdr:rowOff>
    </xdr:from>
    <xdr:to>
      <xdr:col>1</xdr:col>
      <xdr:colOff>751518</xdr:colOff>
      <xdr:row>4</xdr:row>
      <xdr:rowOff>180104</xdr:rowOff>
    </xdr:to>
    <xdr:pic>
      <xdr:nvPicPr>
        <xdr:cNvPr id="4" name="Picture 3" descr="logo daerah foer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2588" t="4712" r="2330" b="4112"/>
        <a:stretch>
          <a:fillRect/>
        </a:stretch>
      </xdr:blipFill>
      <xdr:spPr>
        <a:xfrm>
          <a:off x="657225" y="76200"/>
          <a:ext cx="694055" cy="86550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238125</xdr:colOff>
      <xdr:row>5</xdr:row>
      <xdr:rowOff>152400</xdr:rowOff>
    </xdr:from>
    <xdr:to>
      <xdr:col>10</xdr:col>
      <xdr:colOff>140494</xdr:colOff>
      <xdr:row>5</xdr:row>
      <xdr:rowOff>159359</xdr:rowOff>
    </xdr:to>
    <xdr:cxnSp macro="">
      <xdr:nvCxnSpPr>
        <xdr:cNvPr id="5" name="Straight Connector 4"/>
        <xdr:cNvCxnSpPr/>
      </xdr:nvCxnSpPr>
      <xdr:spPr>
        <a:xfrm flipV="1">
          <a:off x="238125" y="1104900"/>
          <a:ext cx="6941185" cy="6350"/>
        </a:xfrm>
        <a:prstGeom prst="line">
          <a:avLst/>
        </a:prstGeom>
        <a:ln cmpd="thickThin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0</xdr:rowOff>
    </xdr:from>
    <xdr:to>
      <xdr:col>10</xdr:col>
      <xdr:colOff>484415</xdr:colOff>
      <xdr:row>23</xdr:row>
      <xdr:rowOff>108857</xdr:rowOff>
    </xdr:to>
    <xdr:sp macro="" textlink="">
      <xdr:nvSpPr>
        <xdr:cNvPr id="6" name="Rectangle 5"/>
        <xdr:cNvSpPr/>
      </xdr:nvSpPr>
      <xdr:spPr>
        <a:xfrm>
          <a:off x="4638675" y="3429000"/>
          <a:ext cx="2884715" cy="16328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Gunungsitoli,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29 Desember 2023</a:t>
          </a: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Kepala Dinas Perpustakaan Dan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Kearsipan Kota Gunungsitoli</a:t>
          </a: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000" b="1" u="none" baseline="0">
              <a:latin typeface="Arial" panose="020B0604020202020204" pitchFamily="34" charset="0"/>
              <a:cs typeface="Arial" panose="020B0604020202020204" pitchFamily="34" charset="0"/>
            </a:rPr>
            <a:t>MEIMAN KRISTIAN HAREFA, S.Sos., M.SP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PEMBINA UTAMA MUDA</a:t>
          </a:r>
        </a:p>
        <a:p>
          <a:pPr algn="l"/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NIP. 19750528 200112 1 001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214"/>
  <sheetViews>
    <sheetView tabSelected="1" topLeftCell="A3" zoomScale="110" zoomScaleNormal="110" workbookViewId="0">
      <pane xSplit="1" ySplit="4" topLeftCell="B26" activePane="bottomRight" state="frozen"/>
      <selection pane="topRight"/>
      <selection pane="bottomLeft"/>
      <selection pane="bottomRight" activeCell="J32" sqref="J32"/>
    </sheetView>
  </sheetViews>
  <sheetFormatPr defaultColWidth="9" defaultRowHeight="15"/>
  <cols>
    <col min="1" max="1" width="5.140625" style="9" customWidth="1"/>
    <col min="2" max="2" width="24.85546875" style="44" customWidth="1"/>
    <col min="3" max="3" width="16.42578125" style="44" customWidth="1"/>
    <col min="4" max="4" width="6" customWidth="1"/>
    <col min="5" max="5" width="6.42578125" customWidth="1"/>
    <col min="6" max="6" width="6" customWidth="1"/>
    <col min="7" max="7" width="6.42578125" customWidth="1"/>
    <col min="8" max="8" width="6.7109375" customWidth="1"/>
    <col min="9" max="9" width="6.28515625" customWidth="1"/>
    <col min="11" max="11" width="7" customWidth="1"/>
    <col min="12" max="12" width="9.7109375" customWidth="1"/>
    <col min="14" max="14" width="10.28515625" customWidth="1"/>
    <col min="18" max="19" width="7.28515625" customWidth="1"/>
    <col min="21" max="21" width="10.85546875" customWidth="1"/>
    <col min="23" max="23" width="8.140625" customWidth="1"/>
    <col min="24" max="24" width="10.5703125" customWidth="1"/>
    <col min="28" max="28" width="9.85546875" customWidth="1"/>
    <col min="29" max="29" width="9.7109375" customWidth="1"/>
    <col min="31" max="31" width="10.85546875" customWidth="1"/>
    <col min="33" max="43" width="5.42578125" customWidth="1"/>
  </cols>
  <sheetData>
    <row r="3" spans="1:43">
      <c r="A3" s="56" t="s">
        <v>0</v>
      </c>
      <c r="B3" s="42"/>
      <c r="C3" s="42"/>
      <c r="D3" s="47" t="s">
        <v>6</v>
      </c>
      <c r="E3" s="47"/>
      <c r="F3" s="47"/>
      <c r="G3" s="47"/>
      <c r="H3" s="14" t="s">
        <v>1</v>
      </c>
      <c r="I3" s="14"/>
      <c r="J3" s="48" t="s">
        <v>7</v>
      </c>
      <c r="K3" s="48"/>
      <c r="L3" s="48"/>
      <c r="M3" s="48"/>
      <c r="N3" s="48"/>
      <c r="O3" s="48"/>
      <c r="P3" s="48"/>
      <c r="Q3" s="48"/>
      <c r="R3" s="49" t="s">
        <v>8</v>
      </c>
      <c r="S3" s="49"/>
      <c r="T3" s="49"/>
      <c r="U3" s="49"/>
      <c r="V3" s="49"/>
      <c r="W3" s="49"/>
      <c r="X3" s="49"/>
      <c r="Y3" s="49"/>
      <c r="Z3" s="49"/>
      <c r="AA3" s="49"/>
    </row>
    <row r="4" spans="1:43" s="35" customFormat="1" ht="46.5" customHeight="1">
      <c r="A4" s="56"/>
      <c r="B4" s="36" t="s">
        <v>81</v>
      </c>
      <c r="C4" s="36" t="s">
        <v>82</v>
      </c>
      <c r="D4" s="36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2</v>
      </c>
      <c r="K4" s="7" t="s">
        <v>3</v>
      </c>
      <c r="L4" s="7" t="s">
        <v>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  <c r="S4" s="7" t="s">
        <v>21</v>
      </c>
      <c r="T4" s="7" t="s">
        <v>22</v>
      </c>
      <c r="U4" s="7" t="s">
        <v>5</v>
      </c>
      <c r="V4" s="7" t="s">
        <v>23</v>
      </c>
      <c r="W4" s="7" t="s">
        <v>24</v>
      </c>
      <c r="X4" s="7" t="s">
        <v>25</v>
      </c>
      <c r="Y4" s="7" t="s">
        <v>26</v>
      </c>
      <c r="Z4" s="7" t="s">
        <v>27</v>
      </c>
      <c r="AA4" s="7" t="s">
        <v>28</v>
      </c>
      <c r="AB4" s="8" t="s">
        <v>29</v>
      </c>
      <c r="AC4" s="8" t="s">
        <v>30</v>
      </c>
      <c r="AD4" s="8" t="s">
        <v>31</v>
      </c>
      <c r="AE4" s="8" t="s">
        <v>32</v>
      </c>
      <c r="AF4" s="8" t="s">
        <v>33</v>
      </c>
      <c r="AG4" s="50" t="s">
        <v>34</v>
      </c>
      <c r="AH4" s="50"/>
      <c r="AI4" s="50"/>
      <c r="AJ4" s="50"/>
      <c r="AK4" s="50"/>
      <c r="AL4" s="50"/>
      <c r="AM4" s="50"/>
      <c r="AN4" s="50"/>
      <c r="AO4" s="50"/>
      <c r="AP4" s="50"/>
      <c r="AQ4" s="50"/>
    </row>
    <row r="5" spans="1:43" s="35" customFormat="1" ht="30" customHeight="1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  <c r="O5" s="35">
        <v>15</v>
      </c>
      <c r="P5" s="35">
        <v>16</v>
      </c>
      <c r="Q5" s="35">
        <v>17</v>
      </c>
      <c r="R5" s="35">
        <v>18</v>
      </c>
      <c r="S5" s="35">
        <v>19</v>
      </c>
      <c r="T5" s="35">
        <v>20</v>
      </c>
      <c r="U5" s="35">
        <v>21</v>
      </c>
      <c r="V5" s="35">
        <v>22</v>
      </c>
      <c r="W5" s="35">
        <v>23</v>
      </c>
      <c r="X5" s="35">
        <v>24</v>
      </c>
      <c r="Y5" s="35">
        <v>25</v>
      </c>
      <c r="Z5" s="35">
        <v>26</v>
      </c>
      <c r="AA5" s="35">
        <v>27</v>
      </c>
      <c r="AB5" s="35">
        <v>28</v>
      </c>
      <c r="AC5" s="35">
        <v>29</v>
      </c>
      <c r="AD5" s="35">
        <v>30</v>
      </c>
      <c r="AE5" s="35">
        <v>31</v>
      </c>
      <c r="AF5" s="35">
        <v>32</v>
      </c>
    </row>
    <row r="6" spans="1:43" s="35" customFormat="1" ht="18.75" customHeight="1">
      <c r="B6" s="43"/>
      <c r="C6" s="43"/>
      <c r="AG6" s="35">
        <v>1</v>
      </c>
      <c r="AH6" s="35">
        <v>2</v>
      </c>
      <c r="AI6" s="35">
        <v>3</v>
      </c>
      <c r="AJ6" s="35">
        <v>4</v>
      </c>
      <c r="AK6" s="35">
        <v>5</v>
      </c>
      <c r="AL6" s="35">
        <v>6</v>
      </c>
      <c r="AM6" s="35">
        <v>7</v>
      </c>
      <c r="AN6" s="35">
        <v>8</v>
      </c>
      <c r="AO6" s="35">
        <v>9</v>
      </c>
      <c r="AP6" s="35">
        <v>10</v>
      </c>
      <c r="AQ6" s="35">
        <v>11</v>
      </c>
    </row>
    <row r="7" spans="1:43">
      <c r="A7" s="9">
        <v>1</v>
      </c>
      <c r="B7" s="45" t="s">
        <v>84</v>
      </c>
      <c r="C7" s="45" t="s">
        <v>83</v>
      </c>
      <c r="D7">
        <v>1</v>
      </c>
      <c r="I7">
        <v>1</v>
      </c>
      <c r="M7">
        <v>1</v>
      </c>
      <c r="U7">
        <v>1</v>
      </c>
      <c r="AB7" s="9">
        <v>3</v>
      </c>
      <c r="AC7" s="9">
        <v>2</v>
      </c>
      <c r="AD7" s="9">
        <v>3</v>
      </c>
      <c r="AE7" s="9">
        <v>3</v>
      </c>
      <c r="AF7" s="9">
        <v>3</v>
      </c>
      <c r="AG7" s="9">
        <v>1</v>
      </c>
      <c r="AH7" s="9">
        <v>3</v>
      </c>
      <c r="AI7" s="9">
        <v>6</v>
      </c>
      <c r="AJ7" s="9">
        <v>1</v>
      </c>
      <c r="AK7" s="9">
        <v>3</v>
      </c>
      <c r="AL7" s="9">
        <v>5</v>
      </c>
      <c r="AM7" s="9">
        <v>1</v>
      </c>
      <c r="AN7" s="9">
        <v>3</v>
      </c>
      <c r="AO7" s="9">
        <v>4</v>
      </c>
      <c r="AP7" s="9">
        <v>2</v>
      </c>
      <c r="AQ7" s="9">
        <v>2</v>
      </c>
    </row>
    <row r="8" spans="1:43">
      <c r="A8" s="9">
        <v>2</v>
      </c>
      <c r="B8" s="45" t="s">
        <v>86</v>
      </c>
      <c r="C8" s="45" t="s">
        <v>85</v>
      </c>
      <c r="D8">
        <v>1</v>
      </c>
      <c r="I8">
        <v>1</v>
      </c>
      <c r="O8">
        <v>1</v>
      </c>
      <c r="U8">
        <v>1</v>
      </c>
      <c r="AB8" s="9">
        <v>3</v>
      </c>
      <c r="AC8" s="9">
        <v>2</v>
      </c>
      <c r="AD8" s="9">
        <v>4</v>
      </c>
      <c r="AE8" s="9">
        <v>3</v>
      </c>
      <c r="AF8" s="9">
        <v>2</v>
      </c>
      <c r="AG8" s="9">
        <v>2</v>
      </c>
      <c r="AH8" s="9">
        <v>5</v>
      </c>
      <c r="AI8" s="9">
        <v>3</v>
      </c>
      <c r="AJ8" s="9">
        <v>3</v>
      </c>
      <c r="AK8" s="9">
        <v>1</v>
      </c>
      <c r="AL8" s="9">
        <v>5</v>
      </c>
      <c r="AM8" s="9">
        <v>3</v>
      </c>
      <c r="AN8" s="9">
        <v>1</v>
      </c>
      <c r="AO8" s="9">
        <v>1</v>
      </c>
      <c r="AP8" s="9">
        <v>8</v>
      </c>
      <c r="AQ8" s="9">
        <v>4</v>
      </c>
    </row>
    <row r="9" spans="1:43">
      <c r="A9" s="9">
        <v>3</v>
      </c>
      <c r="B9" s="45" t="s">
        <v>87</v>
      </c>
      <c r="C9" s="45" t="s">
        <v>88</v>
      </c>
      <c r="D9">
        <v>1</v>
      </c>
      <c r="I9">
        <v>1</v>
      </c>
      <c r="M9">
        <v>1</v>
      </c>
      <c r="U9">
        <v>1</v>
      </c>
      <c r="AB9" s="9">
        <v>3</v>
      </c>
      <c r="AC9" s="9">
        <v>3</v>
      </c>
      <c r="AD9" s="9">
        <v>2</v>
      </c>
      <c r="AE9" s="9">
        <v>3</v>
      </c>
      <c r="AF9" s="9">
        <v>2</v>
      </c>
      <c r="AG9" s="9">
        <v>3</v>
      </c>
      <c r="AH9" s="9">
        <v>3</v>
      </c>
      <c r="AI9" s="9">
        <v>3</v>
      </c>
      <c r="AJ9" s="9">
        <v>3</v>
      </c>
      <c r="AK9" s="9">
        <v>1</v>
      </c>
      <c r="AL9" s="9">
        <v>1</v>
      </c>
      <c r="AM9" s="9">
        <v>3</v>
      </c>
      <c r="AN9" s="9">
        <v>2</v>
      </c>
      <c r="AO9" s="9">
        <v>3</v>
      </c>
      <c r="AP9" s="9">
        <v>8</v>
      </c>
      <c r="AQ9" s="9">
        <v>2</v>
      </c>
    </row>
    <row r="10" spans="1:43">
      <c r="A10" s="9">
        <v>4</v>
      </c>
      <c r="B10" s="45" t="s">
        <v>89</v>
      </c>
      <c r="C10" s="45" t="s">
        <v>90</v>
      </c>
      <c r="D10">
        <v>1</v>
      </c>
      <c r="I10">
        <v>1</v>
      </c>
      <c r="M10">
        <v>1</v>
      </c>
      <c r="U10">
        <v>1</v>
      </c>
      <c r="AB10" s="9">
        <v>3</v>
      </c>
      <c r="AC10" s="9">
        <v>2</v>
      </c>
      <c r="AD10" s="9">
        <v>3</v>
      </c>
      <c r="AE10" s="9">
        <v>3</v>
      </c>
      <c r="AF10" s="9">
        <v>2</v>
      </c>
      <c r="AG10" s="9">
        <v>1</v>
      </c>
      <c r="AH10" s="9">
        <v>3</v>
      </c>
      <c r="AI10" s="9">
        <v>3</v>
      </c>
      <c r="AJ10" s="9">
        <v>1</v>
      </c>
      <c r="AK10" s="9">
        <v>1</v>
      </c>
      <c r="AL10" s="9">
        <v>3</v>
      </c>
      <c r="AM10" s="9">
        <v>1</v>
      </c>
      <c r="AN10" s="9">
        <v>3</v>
      </c>
      <c r="AO10" s="9">
        <v>1</v>
      </c>
      <c r="AP10" s="9">
        <v>1</v>
      </c>
      <c r="AQ10" s="9">
        <v>2</v>
      </c>
    </row>
    <row r="11" spans="1:43">
      <c r="A11" s="9">
        <v>5</v>
      </c>
      <c r="B11" s="45" t="s">
        <v>92</v>
      </c>
      <c r="C11" s="45" t="s">
        <v>91</v>
      </c>
      <c r="D11">
        <v>1</v>
      </c>
      <c r="I11">
        <v>1</v>
      </c>
      <c r="M11">
        <v>1</v>
      </c>
      <c r="U11">
        <v>1</v>
      </c>
      <c r="AB11" s="9">
        <v>3</v>
      </c>
      <c r="AC11" s="9">
        <v>2</v>
      </c>
      <c r="AD11" s="9">
        <v>4</v>
      </c>
      <c r="AE11" s="9">
        <v>3</v>
      </c>
      <c r="AF11" s="9">
        <v>3</v>
      </c>
      <c r="AG11" s="9">
        <v>1</v>
      </c>
      <c r="AH11" s="9">
        <v>3</v>
      </c>
      <c r="AI11" s="9">
        <v>3</v>
      </c>
      <c r="AJ11" s="9">
        <v>1</v>
      </c>
      <c r="AK11" s="9">
        <v>2</v>
      </c>
      <c r="AL11" s="9">
        <v>3</v>
      </c>
      <c r="AM11" s="9">
        <v>1</v>
      </c>
      <c r="AN11" s="9">
        <v>3</v>
      </c>
      <c r="AO11" s="9">
        <v>3</v>
      </c>
      <c r="AP11" s="9">
        <v>1</v>
      </c>
      <c r="AQ11" s="9">
        <v>2</v>
      </c>
    </row>
    <row r="12" spans="1:43">
      <c r="A12" s="9">
        <v>6</v>
      </c>
      <c r="B12" s="45" t="s">
        <v>94</v>
      </c>
      <c r="C12" s="45" t="s">
        <v>93</v>
      </c>
      <c r="D12">
        <v>1</v>
      </c>
      <c r="I12">
        <v>1</v>
      </c>
      <c r="M12">
        <v>1</v>
      </c>
      <c r="U12">
        <v>1</v>
      </c>
      <c r="AB12" s="9">
        <v>3</v>
      </c>
      <c r="AC12" s="9">
        <v>3</v>
      </c>
      <c r="AD12" s="9">
        <v>3</v>
      </c>
      <c r="AE12" s="9">
        <v>4</v>
      </c>
      <c r="AF12" s="9">
        <v>2</v>
      </c>
      <c r="AG12" s="9">
        <v>2</v>
      </c>
      <c r="AH12" s="9">
        <v>3</v>
      </c>
      <c r="AI12" s="9">
        <v>4</v>
      </c>
      <c r="AJ12" s="9">
        <v>3</v>
      </c>
      <c r="AK12" s="9">
        <v>1</v>
      </c>
      <c r="AL12" s="9">
        <v>1</v>
      </c>
      <c r="AM12" s="9">
        <v>1</v>
      </c>
      <c r="AN12" s="9">
        <v>1</v>
      </c>
      <c r="AO12" s="9">
        <v>1</v>
      </c>
      <c r="AP12" s="9">
        <v>1</v>
      </c>
      <c r="AQ12" s="9">
        <v>3</v>
      </c>
    </row>
    <row r="13" spans="1:43">
      <c r="A13" s="9">
        <v>7</v>
      </c>
      <c r="B13" s="45" t="s">
        <v>169</v>
      </c>
      <c r="C13" s="45" t="s">
        <v>95</v>
      </c>
      <c r="D13">
        <v>1</v>
      </c>
      <c r="I13">
        <v>1</v>
      </c>
      <c r="M13">
        <v>1</v>
      </c>
      <c r="U13">
        <v>1</v>
      </c>
      <c r="AB13" s="9">
        <v>4</v>
      </c>
      <c r="AC13" s="9">
        <v>2</v>
      </c>
      <c r="AD13" s="9">
        <v>5</v>
      </c>
      <c r="AE13" s="9">
        <v>3</v>
      </c>
      <c r="AF13" s="9">
        <v>2</v>
      </c>
      <c r="AG13" s="9">
        <v>2</v>
      </c>
      <c r="AH13" s="9">
        <v>5</v>
      </c>
      <c r="AI13" s="9">
        <v>3</v>
      </c>
      <c r="AJ13" s="9">
        <v>6</v>
      </c>
      <c r="AK13" s="9">
        <v>1</v>
      </c>
      <c r="AL13" s="9">
        <v>5</v>
      </c>
      <c r="AM13" s="9">
        <v>3</v>
      </c>
      <c r="AN13" s="9">
        <v>2</v>
      </c>
      <c r="AO13" s="9">
        <v>1</v>
      </c>
      <c r="AP13" s="9">
        <v>1</v>
      </c>
      <c r="AQ13" s="9">
        <v>4</v>
      </c>
    </row>
    <row r="14" spans="1:43">
      <c r="A14" s="9">
        <v>8</v>
      </c>
      <c r="B14" s="45" t="s">
        <v>97</v>
      </c>
      <c r="C14" s="45" t="s">
        <v>96</v>
      </c>
      <c r="D14">
        <v>1</v>
      </c>
      <c r="I14">
        <v>1</v>
      </c>
      <c r="M14">
        <v>1</v>
      </c>
      <c r="U14">
        <v>1</v>
      </c>
      <c r="AB14" s="9">
        <v>3</v>
      </c>
      <c r="AC14" s="9">
        <v>2</v>
      </c>
      <c r="AD14" s="9">
        <v>2</v>
      </c>
      <c r="AE14" s="9">
        <v>3</v>
      </c>
      <c r="AF14" s="9">
        <v>4</v>
      </c>
      <c r="AG14" s="9">
        <v>2</v>
      </c>
      <c r="AH14" s="9">
        <v>3</v>
      </c>
      <c r="AI14" s="9">
        <v>3</v>
      </c>
      <c r="AJ14" s="9">
        <v>2</v>
      </c>
      <c r="AK14" s="9">
        <v>2</v>
      </c>
      <c r="AL14" s="9">
        <v>1</v>
      </c>
      <c r="AM14" s="9">
        <v>1</v>
      </c>
      <c r="AN14" s="9">
        <v>2</v>
      </c>
      <c r="AO14" s="9">
        <v>3</v>
      </c>
      <c r="AP14" s="9">
        <v>4</v>
      </c>
      <c r="AQ14" s="9">
        <v>2</v>
      </c>
    </row>
    <row r="15" spans="1:43">
      <c r="A15" s="9">
        <v>9</v>
      </c>
      <c r="B15" s="45" t="s">
        <v>168</v>
      </c>
      <c r="C15" s="45" t="s">
        <v>110</v>
      </c>
      <c r="E15">
        <v>1</v>
      </c>
      <c r="I15">
        <v>1</v>
      </c>
      <c r="M15">
        <v>1</v>
      </c>
      <c r="U15">
        <v>1</v>
      </c>
      <c r="AB15" s="9">
        <v>3</v>
      </c>
      <c r="AC15" s="9">
        <v>2</v>
      </c>
      <c r="AD15" s="9">
        <v>4</v>
      </c>
      <c r="AE15" s="9">
        <v>4</v>
      </c>
      <c r="AF15" s="9">
        <v>2</v>
      </c>
      <c r="AG15" s="9">
        <v>1</v>
      </c>
      <c r="AH15" s="9">
        <v>3</v>
      </c>
      <c r="AI15" s="9">
        <v>3</v>
      </c>
      <c r="AJ15" s="9">
        <v>3</v>
      </c>
      <c r="AK15" s="9">
        <v>3</v>
      </c>
      <c r="AL15" s="9">
        <v>3</v>
      </c>
      <c r="AM15" s="9">
        <v>2</v>
      </c>
      <c r="AN15" s="9">
        <v>3</v>
      </c>
      <c r="AO15" s="9">
        <v>1</v>
      </c>
      <c r="AP15" s="9">
        <v>2</v>
      </c>
      <c r="AQ15" s="9">
        <v>2</v>
      </c>
    </row>
    <row r="16" spans="1:43">
      <c r="A16" s="9">
        <v>10</v>
      </c>
      <c r="B16" s="45" t="s">
        <v>99</v>
      </c>
      <c r="C16" s="45" t="s">
        <v>98</v>
      </c>
      <c r="D16">
        <v>1</v>
      </c>
      <c r="I16">
        <v>1</v>
      </c>
      <c r="M16">
        <v>1</v>
      </c>
      <c r="U16">
        <v>1</v>
      </c>
      <c r="AB16" s="9">
        <v>3</v>
      </c>
      <c r="AC16" s="9">
        <v>2</v>
      </c>
      <c r="AD16" s="9">
        <v>2</v>
      </c>
      <c r="AE16" s="9">
        <v>4</v>
      </c>
      <c r="AF16" s="9">
        <v>2</v>
      </c>
      <c r="AG16" s="9">
        <v>2</v>
      </c>
      <c r="AH16" s="9">
        <v>2</v>
      </c>
      <c r="AI16" s="9">
        <v>3</v>
      </c>
      <c r="AJ16" s="9">
        <v>7</v>
      </c>
      <c r="AK16" s="9">
        <v>2</v>
      </c>
      <c r="AL16" s="9">
        <v>5</v>
      </c>
      <c r="AM16" s="9">
        <v>3</v>
      </c>
      <c r="AN16" s="9">
        <v>2</v>
      </c>
      <c r="AO16" s="9">
        <v>1</v>
      </c>
      <c r="AP16" s="9">
        <v>9</v>
      </c>
      <c r="AQ16" s="9">
        <v>4</v>
      </c>
    </row>
    <row r="17" spans="1:43">
      <c r="A17" s="9">
        <v>11</v>
      </c>
      <c r="B17" s="45" t="s">
        <v>101</v>
      </c>
      <c r="C17" s="45" t="s">
        <v>100</v>
      </c>
      <c r="D17">
        <v>1</v>
      </c>
      <c r="I17">
        <v>1</v>
      </c>
      <c r="M17">
        <v>1</v>
      </c>
      <c r="U17">
        <v>1</v>
      </c>
      <c r="AB17" s="9">
        <v>2</v>
      </c>
      <c r="AC17" s="9">
        <v>2</v>
      </c>
      <c r="AD17" s="9">
        <v>3</v>
      </c>
      <c r="AE17" s="9">
        <v>2</v>
      </c>
      <c r="AF17" s="9">
        <v>4</v>
      </c>
      <c r="AG17" s="9">
        <v>2</v>
      </c>
      <c r="AH17" s="9">
        <v>1</v>
      </c>
      <c r="AI17" s="9">
        <v>3</v>
      </c>
      <c r="AJ17" s="9">
        <v>3</v>
      </c>
      <c r="AK17" s="9">
        <v>2</v>
      </c>
      <c r="AL17" s="9">
        <v>1</v>
      </c>
      <c r="AM17" s="9">
        <v>3</v>
      </c>
      <c r="AN17" s="9">
        <v>1</v>
      </c>
      <c r="AO17" s="9">
        <v>1</v>
      </c>
      <c r="AP17" s="9">
        <v>9</v>
      </c>
      <c r="AQ17" s="9">
        <v>1</v>
      </c>
    </row>
    <row r="18" spans="1:43">
      <c r="A18" s="9">
        <v>12</v>
      </c>
      <c r="B18" s="45" t="s">
        <v>103</v>
      </c>
      <c r="C18" s="45" t="s">
        <v>102</v>
      </c>
      <c r="D18">
        <v>1</v>
      </c>
      <c r="I18">
        <v>1</v>
      </c>
      <c r="M18">
        <v>1</v>
      </c>
      <c r="U18">
        <v>1</v>
      </c>
      <c r="AB18" s="9">
        <v>4</v>
      </c>
      <c r="AC18" s="9">
        <v>2</v>
      </c>
      <c r="AD18" s="9">
        <v>2</v>
      </c>
      <c r="AE18" s="9">
        <v>5</v>
      </c>
      <c r="AF18" s="9">
        <v>3</v>
      </c>
      <c r="AG18" s="9">
        <v>2</v>
      </c>
      <c r="AH18" s="9">
        <v>2</v>
      </c>
      <c r="AI18" s="9">
        <v>3</v>
      </c>
      <c r="AJ18" s="9">
        <v>8</v>
      </c>
      <c r="AK18" s="9">
        <v>1</v>
      </c>
      <c r="AL18" s="9">
        <v>1</v>
      </c>
      <c r="AM18" s="9">
        <v>3</v>
      </c>
      <c r="AN18" s="9">
        <v>2</v>
      </c>
      <c r="AO18" s="9">
        <v>1</v>
      </c>
      <c r="AP18" s="9">
        <v>10</v>
      </c>
      <c r="AQ18" s="9">
        <v>1</v>
      </c>
    </row>
    <row r="19" spans="1:43">
      <c r="A19" s="9">
        <v>13</v>
      </c>
      <c r="B19" s="45" t="s">
        <v>105</v>
      </c>
      <c r="C19" s="45" t="s">
        <v>104</v>
      </c>
      <c r="D19">
        <v>1</v>
      </c>
      <c r="I19">
        <v>1</v>
      </c>
      <c r="M19">
        <v>1</v>
      </c>
      <c r="U19">
        <v>1</v>
      </c>
      <c r="AB19" s="9">
        <v>5</v>
      </c>
      <c r="AC19" s="9">
        <v>2</v>
      </c>
      <c r="AD19" s="9">
        <v>4</v>
      </c>
      <c r="AE19" s="9">
        <v>2</v>
      </c>
      <c r="AF19" s="9">
        <v>2</v>
      </c>
      <c r="AG19" s="9">
        <v>1</v>
      </c>
      <c r="AH19" s="9">
        <v>8</v>
      </c>
      <c r="AI19" s="9">
        <v>6</v>
      </c>
      <c r="AJ19" s="9">
        <v>4</v>
      </c>
      <c r="AK19" s="9">
        <v>2</v>
      </c>
      <c r="AL19" s="9">
        <v>5</v>
      </c>
      <c r="AM19" s="9">
        <v>2</v>
      </c>
      <c r="AN19" s="9">
        <v>3</v>
      </c>
      <c r="AO19" s="9">
        <v>1</v>
      </c>
      <c r="AP19" s="9">
        <v>10</v>
      </c>
      <c r="AQ19" s="9">
        <v>1</v>
      </c>
    </row>
    <row r="20" spans="1:43">
      <c r="A20" s="9">
        <v>14</v>
      </c>
      <c r="B20" s="45" t="s">
        <v>107</v>
      </c>
      <c r="C20" s="45" t="s">
        <v>106</v>
      </c>
      <c r="D20">
        <v>1</v>
      </c>
      <c r="I20">
        <v>1</v>
      </c>
      <c r="M20">
        <v>1</v>
      </c>
      <c r="U20">
        <v>1</v>
      </c>
      <c r="AB20" s="9">
        <v>4</v>
      </c>
      <c r="AC20" s="9">
        <v>2</v>
      </c>
      <c r="AD20" s="9">
        <v>3</v>
      </c>
      <c r="AE20" s="9">
        <v>3</v>
      </c>
      <c r="AF20" s="9">
        <v>3</v>
      </c>
      <c r="AG20" s="9">
        <v>2</v>
      </c>
      <c r="AH20" s="9">
        <v>2</v>
      </c>
      <c r="AI20" s="9">
        <v>3</v>
      </c>
      <c r="AJ20" s="9">
        <v>6</v>
      </c>
      <c r="AK20" s="9">
        <v>2</v>
      </c>
      <c r="AL20" s="9">
        <v>3</v>
      </c>
      <c r="AM20" s="9">
        <v>2</v>
      </c>
      <c r="AN20" s="9">
        <v>2</v>
      </c>
      <c r="AO20" s="9">
        <v>1</v>
      </c>
      <c r="AP20" s="9">
        <v>9</v>
      </c>
      <c r="AQ20" s="9">
        <v>1</v>
      </c>
    </row>
    <row r="21" spans="1:43">
      <c r="A21" s="9">
        <v>15</v>
      </c>
      <c r="B21" s="45" t="s">
        <v>109</v>
      </c>
      <c r="C21" s="45" t="s">
        <v>108</v>
      </c>
      <c r="D21">
        <v>1</v>
      </c>
      <c r="I21">
        <v>1</v>
      </c>
      <c r="M21">
        <v>1</v>
      </c>
      <c r="U21">
        <v>1</v>
      </c>
      <c r="AB21" s="9">
        <v>3</v>
      </c>
      <c r="AC21" s="9">
        <v>2</v>
      </c>
      <c r="AD21" s="9">
        <v>3</v>
      </c>
      <c r="AE21" s="9">
        <v>5</v>
      </c>
      <c r="AF21" s="9">
        <v>3</v>
      </c>
      <c r="AG21" s="9">
        <v>2</v>
      </c>
      <c r="AH21" s="9">
        <v>1</v>
      </c>
      <c r="AI21" s="9">
        <v>3</v>
      </c>
      <c r="AJ21" s="9">
        <v>6</v>
      </c>
      <c r="AK21" s="9">
        <v>1</v>
      </c>
      <c r="AL21" s="9">
        <v>3</v>
      </c>
      <c r="AM21" s="9">
        <v>2</v>
      </c>
      <c r="AN21" s="9">
        <v>2</v>
      </c>
      <c r="AO21" s="9">
        <v>1</v>
      </c>
      <c r="AP21" s="9">
        <v>2</v>
      </c>
      <c r="AQ21" s="9">
        <v>2</v>
      </c>
    </row>
    <row r="22" spans="1:43">
      <c r="A22" s="9">
        <v>16</v>
      </c>
      <c r="B22" s="45" t="s">
        <v>112</v>
      </c>
      <c r="C22" s="45" t="s">
        <v>111</v>
      </c>
      <c r="D22">
        <v>1</v>
      </c>
      <c r="I22">
        <v>1</v>
      </c>
      <c r="M22">
        <v>1</v>
      </c>
      <c r="U22">
        <v>1</v>
      </c>
      <c r="AB22" s="9">
        <v>5</v>
      </c>
      <c r="AC22" s="9">
        <v>3</v>
      </c>
      <c r="AD22" s="9">
        <v>3</v>
      </c>
      <c r="AE22" s="9">
        <v>3</v>
      </c>
      <c r="AF22" s="9">
        <v>2</v>
      </c>
      <c r="AG22" s="9">
        <v>2</v>
      </c>
      <c r="AH22" s="9">
        <v>2</v>
      </c>
      <c r="AI22" s="9">
        <v>3</v>
      </c>
      <c r="AJ22" s="9">
        <v>5</v>
      </c>
      <c r="AK22" s="9">
        <v>2</v>
      </c>
      <c r="AL22" s="9">
        <v>3</v>
      </c>
      <c r="AM22" s="9">
        <v>1</v>
      </c>
      <c r="AN22" s="9">
        <v>2</v>
      </c>
      <c r="AO22" s="9">
        <v>1</v>
      </c>
      <c r="AP22" s="9">
        <v>4</v>
      </c>
      <c r="AQ22" s="9">
        <v>3</v>
      </c>
    </row>
    <row r="23" spans="1:43">
      <c r="A23" s="9">
        <v>17</v>
      </c>
      <c r="B23" s="45" t="s">
        <v>114</v>
      </c>
      <c r="C23" s="45" t="s">
        <v>113</v>
      </c>
      <c r="D23">
        <v>1</v>
      </c>
      <c r="I23">
        <v>1</v>
      </c>
      <c r="M23">
        <v>1</v>
      </c>
      <c r="U23">
        <v>1</v>
      </c>
      <c r="AB23" s="9">
        <v>3</v>
      </c>
      <c r="AC23" s="9">
        <v>2</v>
      </c>
      <c r="AD23" s="9">
        <v>4</v>
      </c>
      <c r="AE23" s="9">
        <v>4</v>
      </c>
      <c r="AF23" s="9">
        <v>2</v>
      </c>
      <c r="AG23" s="9">
        <v>2</v>
      </c>
      <c r="AH23" s="9">
        <v>2</v>
      </c>
      <c r="AI23" s="9">
        <v>3</v>
      </c>
      <c r="AJ23" s="9">
        <v>5</v>
      </c>
      <c r="AK23" s="9">
        <v>2</v>
      </c>
      <c r="AL23" s="9">
        <v>4</v>
      </c>
      <c r="AM23" s="9">
        <v>1</v>
      </c>
      <c r="AN23" s="9">
        <v>2</v>
      </c>
      <c r="AO23" s="9">
        <v>1</v>
      </c>
      <c r="AP23" s="9">
        <v>4</v>
      </c>
      <c r="AQ23" s="9">
        <v>3</v>
      </c>
    </row>
    <row r="24" spans="1:43">
      <c r="A24" s="9">
        <v>18</v>
      </c>
      <c r="B24" s="45" t="s">
        <v>116</v>
      </c>
      <c r="C24" s="45" t="s">
        <v>115</v>
      </c>
      <c r="F24">
        <v>1</v>
      </c>
      <c r="I24">
        <v>1</v>
      </c>
      <c r="M24">
        <v>1</v>
      </c>
      <c r="W24">
        <v>1</v>
      </c>
      <c r="AB24" s="9">
        <v>5</v>
      </c>
      <c r="AC24" s="9">
        <v>5</v>
      </c>
      <c r="AD24" s="9">
        <v>5</v>
      </c>
      <c r="AE24" s="9">
        <v>5</v>
      </c>
      <c r="AF24" s="9">
        <v>5</v>
      </c>
      <c r="AG24" s="9">
        <v>5</v>
      </c>
      <c r="AH24" s="9">
        <v>1</v>
      </c>
      <c r="AI24" s="9">
        <v>1</v>
      </c>
      <c r="AJ24" s="9">
        <v>3</v>
      </c>
      <c r="AK24" s="9">
        <v>1</v>
      </c>
      <c r="AL24" s="9">
        <v>1</v>
      </c>
      <c r="AM24" s="9">
        <v>1</v>
      </c>
      <c r="AN24" s="9">
        <v>1</v>
      </c>
      <c r="AO24" s="9">
        <v>1</v>
      </c>
      <c r="AP24" s="9">
        <v>1</v>
      </c>
      <c r="AQ24" s="9">
        <v>1</v>
      </c>
    </row>
    <row r="25" spans="1:43">
      <c r="A25" s="9">
        <v>19</v>
      </c>
      <c r="B25" s="45" t="s">
        <v>118</v>
      </c>
      <c r="C25" s="45" t="s">
        <v>117</v>
      </c>
      <c r="D25">
        <v>1</v>
      </c>
      <c r="I25">
        <v>1</v>
      </c>
      <c r="M25">
        <v>1</v>
      </c>
      <c r="U25">
        <v>1</v>
      </c>
      <c r="AB25" s="9">
        <v>2</v>
      </c>
      <c r="AC25" s="9">
        <v>2</v>
      </c>
      <c r="AD25" s="9">
        <v>3</v>
      </c>
      <c r="AE25" s="9">
        <v>2</v>
      </c>
      <c r="AF25" s="9">
        <v>2</v>
      </c>
      <c r="AG25" s="9">
        <v>2</v>
      </c>
      <c r="AH25" s="9">
        <v>1</v>
      </c>
      <c r="AI25" s="9">
        <v>3</v>
      </c>
      <c r="AJ25" s="9">
        <v>2</v>
      </c>
      <c r="AK25" s="9">
        <v>1</v>
      </c>
      <c r="AL25" s="9">
        <v>1</v>
      </c>
      <c r="AM25" s="9">
        <v>2</v>
      </c>
      <c r="AN25" s="9">
        <v>2</v>
      </c>
      <c r="AO25" s="9">
        <v>1</v>
      </c>
      <c r="AP25" s="9">
        <v>2</v>
      </c>
      <c r="AQ25" s="9">
        <v>3</v>
      </c>
    </row>
    <row r="26" spans="1:43">
      <c r="A26" s="9">
        <v>20</v>
      </c>
      <c r="B26" s="45" t="s">
        <v>120</v>
      </c>
      <c r="C26" s="45" t="s">
        <v>119</v>
      </c>
      <c r="D26">
        <v>1</v>
      </c>
      <c r="I26">
        <v>1</v>
      </c>
      <c r="M26">
        <v>1</v>
      </c>
      <c r="U26">
        <v>1</v>
      </c>
      <c r="AB26" s="9">
        <v>2</v>
      </c>
      <c r="AC26" s="9">
        <v>2</v>
      </c>
      <c r="AD26" s="9">
        <v>5</v>
      </c>
      <c r="AE26" s="9">
        <v>3</v>
      </c>
      <c r="AF26" s="9">
        <v>2</v>
      </c>
      <c r="AG26" s="9">
        <v>2</v>
      </c>
      <c r="AH26" s="9">
        <v>1</v>
      </c>
      <c r="AI26" s="9">
        <v>2</v>
      </c>
      <c r="AJ26" s="9">
        <v>2</v>
      </c>
      <c r="AK26" s="9">
        <v>1</v>
      </c>
      <c r="AL26" s="9">
        <v>1</v>
      </c>
      <c r="AM26" s="9">
        <v>2</v>
      </c>
      <c r="AN26" s="9">
        <v>2</v>
      </c>
      <c r="AO26" s="9">
        <v>1</v>
      </c>
      <c r="AP26" s="9">
        <v>2</v>
      </c>
      <c r="AQ26" s="9">
        <v>3</v>
      </c>
    </row>
    <row r="27" spans="1:43">
      <c r="A27" s="9">
        <v>21</v>
      </c>
      <c r="B27" s="45" t="s">
        <v>167</v>
      </c>
      <c r="C27" s="45" t="s">
        <v>121</v>
      </c>
      <c r="D27">
        <v>1</v>
      </c>
      <c r="I27">
        <v>1</v>
      </c>
      <c r="K27">
        <v>1</v>
      </c>
      <c r="S27">
        <v>1</v>
      </c>
      <c r="AB27" s="9">
        <v>5</v>
      </c>
      <c r="AC27" s="9">
        <v>4</v>
      </c>
      <c r="AD27" s="9">
        <v>5</v>
      </c>
      <c r="AE27" s="9">
        <v>4</v>
      </c>
      <c r="AF27" s="9">
        <v>4</v>
      </c>
      <c r="AG27" s="9">
        <v>5</v>
      </c>
      <c r="AH27" s="9">
        <v>1</v>
      </c>
      <c r="AI27" s="9">
        <v>1</v>
      </c>
      <c r="AJ27" s="9">
        <v>3</v>
      </c>
      <c r="AK27" s="9">
        <v>1</v>
      </c>
      <c r="AL27" s="9">
        <v>1</v>
      </c>
      <c r="AM27" s="9">
        <v>1</v>
      </c>
      <c r="AN27" s="9">
        <v>2</v>
      </c>
      <c r="AO27" s="9">
        <v>1</v>
      </c>
      <c r="AP27" s="9">
        <v>9</v>
      </c>
      <c r="AQ27" s="9">
        <v>4</v>
      </c>
    </row>
    <row r="28" spans="1:43">
      <c r="A28" s="9">
        <v>22</v>
      </c>
      <c r="B28" s="45" t="s">
        <v>123</v>
      </c>
      <c r="C28" s="45" t="s">
        <v>122</v>
      </c>
      <c r="D28">
        <v>1</v>
      </c>
      <c r="I28">
        <v>1</v>
      </c>
      <c r="M28">
        <v>1</v>
      </c>
      <c r="U28">
        <v>1</v>
      </c>
      <c r="AB28" s="9">
        <v>5</v>
      </c>
      <c r="AC28" s="9">
        <v>2</v>
      </c>
      <c r="AD28" s="9">
        <v>5</v>
      </c>
      <c r="AE28" s="9">
        <v>3</v>
      </c>
      <c r="AF28" s="9">
        <v>4</v>
      </c>
      <c r="AG28" s="9">
        <v>1</v>
      </c>
      <c r="AH28" s="9">
        <v>2</v>
      </c>
      <c r="AI28" s="9">
        <v>3</v>
      </c>
      <c r="AJ28" s="9">
        <v>10</v>
      </c>
      <c r="AK28" s="9">
        <v>1</v>
      </c>
      <c r="AL28" s="9">
        <v>2</v>
      </c>
      <c r="AM28" s="9">
        <v>3</v>
      </c>
      <c r="AN28" s="9">
        <v>2</v>
      </c>
      <c r="AO28" s="9">
        <v>3</v>
      </c>
      <c r="AP28" s="9">
        <v>6</v>
      </c>
      <c r="AQ28" s="9">
        <v>2</v>
      </c>
    </row>
    <row r="29" spans="1:43">
      <c r="A29" s="9">
        <v>23</v>
      </c>
      <c r="B29" s="45" t="s">
        <v>125</v>
      </c>
      <c r="C29" s="45" t="s">
        <v>124</v>
      </c>
      <c r="D29">
        <v>1</v>
      </c>
      <c r="I29">
        <v>1</v>
      </c>
      <c r="M29">
        <v>1</v>
      </c>
      <c r="U29">
        <v>1</v>
      </c>
      <c r="AB29" s="9">
        <v>3</v>
      </c>
      <c r="AC29" s="9">
        <v>2</v>
      </c>
      <c r="AD29" s="9">
        <v>3</v>
      </c>
      <c r="AE29" s="9">
        <v>3</v>
      </c>
      <c r="AF29" s="9">
        <v>5</v>
      </c>
      <c r="AG29" s="9">
        <v>2</v>
      </c>
      <c r="AH29" s="9">
        <v>2</v>
      </c>
      <c r="AI29" s="9">
        <v>3</v>
      </c>
      <c r="AJ29" s="9">
        <v>2</v>
      </c>
      <c r="AK29" s="9">
        <v>1</v>
      </c>
      <c r="AL29" s="9">
        <v>3</v>
      </c>
      <c r="AM29" s="9">
        <v>2</v>
      </c>
      <c r="AN29" s="9">
        <v>2</v>
      </c>
      <c r="AO29" s="9">
        <v>4</v>
      </c>
      <c r="AP29" s="9">
        <v>6</v>
      </c>
      <c r="AQ29" s="9">
        <v>1</v>
      </c>
    </row>
    <row r="30" spans="1:43">
      <c r="A30" s="9">
        <v>24</v>
      </c>
      <c r="B30" s="45" t="s">
        <v>127</v>
      </c>
      <c r="C30" s="45" t="s">
        <v>126</v>
      </c>
      <c r="D30">
        <v>1</v>
      </c>
      <c r="I30">
        <v>1</v>
      </c>
      <c r="M30">
        <v>1</v>
      </c>
      <c r="U30">
        <v>1</v>
      </c>
      <c r="AB30" s="9">
        <v>5</v>
      </c>
      <c r="AC30" s="9">
        <v>2</v>
      </c>
      <c r="AD30" s="9">
        <v>5</v>
      </c>
      <c r="AE30" s="9">
        <v>5</v>
      </c>
      <c r="AF30" s="9">
        <v>5</v>
      </c>
      <c r="AG30" s="9">
        <v>1</v>
      </c>
      <c r="AH30" s="9">
        <v>2</v>
      </c>
      <c r="AI30" s="9">
        <v>1</v>
      </c>
      <c r="AJ30" s="9">
        <v>6</v>
      </c>
      <c r="AK30" s="9">
        <v>2</v>
      </c>
      <c r="AL30" s="9">
        <v>5</v>
      </c>
      <c r="AM30" s="9">
        <v>2</v>
      </c>
      <c r="AN30" s="9">
        <v>2</v>
      </c>
      <c r="AO30" s="9">
        <v>1</v>
      </c>
      <c r="AP30" s="9">
        <v>1</v>
      </c>
      <c r="AQ30" s="9">
        <v>1</v>
      </c>
    </row>
    <row r="31" spans="1:43">
      <c r="A31" s="9">
        <v>25</v>
      </c>
      <c r="B31" s="45" t="s">
        <v>166</v>
      </c>
      <c r="C31" s="45" t="s">
        <v>128</v>
      </c>
      <c r="D31">
        <v>1</v>
      </c>
      <c r="I31">
        <v>1</v>
      </c>
      <c r="M31">
        <v>1</v>
      </c>
      <c r="U31">
        <v>1</v>
      </c>
      <c r="AB31" s="9">
        <v>5</v>
      </c>
      <c r="AC31" s="9">
        <v>2</v>
      </c>
      <c r="AD31" s="9">
        <v>5</v>
      </c>
      <c r="AE31" s="9">
        <v>5</v>
      </c>
      <c r="AF31" s="9">
        <v>5</v>
      </c>
      <c r="AG31" s="9">
        <v>1</v>
      </c>
      <c r="AH31" s="9">
        <v>2</v>
      </c>
      <c r="AI31" s="9">
        <v>1</v>
      </c>
      <c r="AJ31" s="9">
        <v>6</v>
      </c>
      <c r="AK31" s="9">
        <v>1</v>
      </c>
      <c r="AL31" s="9">
        <v>5</v>
      </c>
      <c r="AM31" s="9">
        <v>2</v>
      </c>
      <c r="AN31" s="9">
        <v>2</v>
      </c>
      <c r="AO31" s="9">
        <v>1</v>
      </c>
      <c r="AP31" s="9">
        <v>9</v>
      </c>
      <c r="AQ31" s="9">
        <v>2</v>
      </c>
    </row>
    <row r="32" spans="1:43">
      <c r="A32" s="9">
        <v>26</v>
      </c>
      <c r="B32" s="45" t="s">
        <v>130</v>
      </c>
      <c r="C32" s="45" t="s">
        <v>129</v>
      </c>
      <c r="D32">
        <v>1</v>
      </c>
      <c r="I32">
        <v>1</v>
      </c>
      <c r="M32">
        <v>1</v>
      </c>
      <c r="U32">
        <v>1</v>
      </c>
      <c r="AB32" s="9">
        <v>5</v>
      </c>
      <c r="AC32" s="9">
        <v>2</v>
      </c>
      <c r="AD32" s="9">
        <v>5</v>
      </c>
      <c r="AE32" s="9">
        <v>5</v>
      </c>
      <c r="AF32" s="9">
        <v>5</v>
      </c>
      <c r="AG32" s="9">
        <v>1</v>
      </c>
      <c r="AH32" s="9">
        <v>2</v>
      </c>
      <c r="AI32" s="9">
        <v>1</v>
      </c>
      <c r="AJ32" s="9">
        <v>5</v>
      </c>
      <c r="AK32" s="9">
        <v>1</v>
      </c>
      <c r="AL32" s="9">
        <v>3</v>
      </c>
      <c r="AM32" s="9">
        <v>2</v>
      </c>
      <c r="AN32" s="9">
        <v>2</v>
      </c>
      <c r="AO32" s="9">
        <v>1</v>
      </c>
      <c r="AP32" s="9">
        <v>5</v>
      </c>
      <c r="AQ32" s="9">
        <v>2</v>
      </c>
    </row>
    <row r="33" spans="1:43">
      <c r="A33" s="9">
        <v>27</v>
      </c>
      <c r="B33" s="45" t="s">
        <v>132</v>
      </c>
      <c r="C33" s="45" t="s">
        <v>131</v>
      </c>
      <c r="D33">
        <v>1</v>
      </c>
      <c r="I33">
        <v>1</v>
      </c>
      <c r="M33">
        <v>1</v>
      </c>
      <c r="U33">
        <v>1</v>
      </c>
      <c r="AB33" s="9">
        <v>3</v>
      </c>
      <c r="AC33" s="9">
        <v>2</v>
      </c>
      <c r="AD33" s="9">
        <v>3</v>
      </c>
      <c r="AE33" s="9">
        <v>3</v>
      </c>
      <c r="AF33" s="9">
        <v>2</v>
      </c>
      <c r="AG33" s="9">
        <v>5</v>
      </c>
      <c r="AH33" s="9">
        <v>1</v>
      </c>
      <c r="AI33" s="9">
        <v>1</v>
      </c>
      <c r="AJ33" s="9">
        <v>2</v>
      </c>
      <c r="AK33" s="9">
        <v>1</v>
      </c>
      <c r="AL33" s="9">
        <v>1</v>
      </c>
      <c r="AM33" s="9">
        <v>2</v>
      </c>
      <c r="AN33" s="9">
        <v>3</v>
      </c>
      <c r="AO33" s="9">
        <v>1</v>
      </c>
      <c r="AP33" s="9">
        <v>1</v>
      </c>
      <c r="AQ33" s="9">
        <v>1</v>
      </c>
    </row>
    <row r="34" spans="1:43">
      <c r="A34" s="9">
        <v>28</v>
      </c>
      <c r="B34" s="45" t="s">
        <v>165</v>
      </c>
      <c r="C34" s="45" t="s">
        <v>133</v>
      </c>
      <c r="D34">
        <v>1</v>
      </c>
      <c r="I34">
        <v>1</v>
      </c>
      <c r="M34">
        <v>1</v>
      </c>
      <c r="U34">
        <v>1</v>
      </c>
      <c r="AB34" s="9">
        <v>3</v>
      </c>
      <c r="AC34" s="9">
        <v>4</v>
      </c>
      <c r="AD34" s="9">
        <v>4</v>
      </c>
      <c r="AE34" s="9">
        <v>3</v>
      </c>
      <c r="AF34" s="9">
        <v>4</v>
      </c>
      <c r="AG34" s="9">
        <v>2</v>
      </c>
      <c r="AH34" s="9">
        <v>3</v>
      </c>
      <c r="AI34" s="9">
        <v>3</v>
      </c>
      <c r="AJ34" s="9">
        <v>6</v>
      </c>
      <c r="AK34" s="9">
        <v>1</v>
      </c>
      <c r="AL34" s="9">
        <v>2</v>
      </c>
      <c r="AM34" s="9">
        <v>2</v>
      </c>
      <c r="AN34" s="9">
        <v>2</v>
      </c>
      <c r="AO34" s="9">
        <v>1</v>
      </c>
      <c r="AP34" s="9">
        <v>9</v>
      </c>
      <c r="AQ34" s="9">
        <v>2</v>
      </c>
    </row>
    <row r="35" spans="1:43">
      <c r="A35" s="9">
        <v>29</v>
      </c>
      <c r="B35" s="45" t="s">
        <v>135</v>
      </c>
      <c r="C35" s="45" t="s">
        <v>134</v>
      </c>
      <c r="D35">
        <v>1</v>
      </c>
      <c r="I35">
        <v>1</v>
      </c>
      <c r="N35">
        <v>1</v>
      </c>
      <c r="U35">
        <v>1</v>
      </c>
      <c r="AB35" s="9">
        <v>3</v>
      </c>
      <c r="AC35" s="9">
        <v>2</v>
      </c>
      <c r="AD35" s="9">
        <v>3</v>
      </c>
      <c r="AE35" s="9">
        <v>3</v>
      </c>
      <c r="AF35" s="9">
        <v>2</v>
      </c>
      <c r="AG35" s="9">
        <v>2</v>
      </c>
      <c r="AH35" s="9">
        <v>2</v>
      </c>
      <c r="AI35" s="9">
        <v>1</v>
      </c>
      <c r="AJ35" s="9">
        <v>1</v>
      </c>
      <c r="AK35" s="9">
        <v>2</v>
      </c>
      <c r="AL35" s="9">
        <v>2</v>
      </c>
      <c r="AM35" s="9">
        <v>2</v>
      </c>
      <c r="AN35" s="9">
        <v>2</v>
      </c>
      <c r="AO35" s="9">
        <v>3</v>
      </c>
      <c r="AP35" s="9">
        <v>9</v>
      </c>
      <c r="AQ35" s="9">
        <v>2</v>
      </c>
    </row>
    <row r="36" spans="1:43">
      <c r="A36" s="9">
        <v>30</v>
      </c>
      <c r="B36" s="45" t="s">
        <v>137</v>
      </c>
      <c r="C36" s="45" t="s">
        <v>136</v>
      </c>
      <c r="D36">
        <v>1</v>
      </c>
      <c r="H36">
        <v>1</v>
      </c>
      <c r="L36">
        <v>1</v>
      </c>
      <c r="T36">
        <v>1</v>
      </c>
      <c r="AB36" s="9">
        <v>2</v>
      </c>
      <c r="AC36" s="9">
        <v>3</v>
      </c>
      <c r="AD36" s="9">
        <v>2</v>
      </c>
      <c r="AE36" s="9">
        <v>4</v>
      </c>
      <c r="AF36" s="9">
        <v>2</v>
      </c>
      <c r="AG36" s="9">
        <v>2</v>
      </c>
      <c r="AH36" s="9">
        <v>4</v>
      </c>
      <c r="AI36" s="9">
        <v>3</v>
      </c>
      <c r="AJ36" s="9">
        <v>9</v>
      </c>
      <c r="AK36" s="9">
        <v>1</v>
      </c>
      <c r="AL36" s="9">
        <v>5</v>
      </c>
      <c r="AM36" s="9">
        <v>2</v>
      </c>
      <c r="AN36" s="9">
        <v>3</v>
      </c>
      <c r="AO36" s="9">
        <v>1</v>
      </c>
      <c r="AP36" s="9">
        <v>9</v>
      </c>
      <c r="AQ36" s="9">
        <v>1</v>
      </c>
    </row>
    <row r="37" spans="1:43">
      <c r="A37" s="9">
        <v>31</v>
      </c>
      <c r="B37" s="45" t="s">
        <v>139</v>
      </c>
      <c r="C37" s="45" t="s">
        <v>138</v>
      </c>
      <c r="D37">
        <v>1</v>
      </c>
      <c r="H37">
        <v>1</v>
      </c>
      <c r="L37">
        <v>1</v>
      </c>
      <c r="T37">
        <v>1</v>
      </c>
      <c r="AB37" s="9">
        <v>2</v>
      </c>
      <c r="AC37" s="9">
        <v>3</v>
      </c>
      <c r="AD37" s="9">
        <v>5</v>
      </c>
      <c r="AE37" s="9">
        <v>3</v>
      </c>
      <c r="AF37" s="9">
        <v>2</v>
      </c>
      <c r="AG37" s="9">
        <v>2</v>
      </c>
      <c r="AH37" s="9">
        <v>4</v>
      </c>
      <c r="AI37" s="9">
        <v>3</v>
      </c>
      <c r="AJ37" s="9">
        <v>1</v>
      </c>
      <c r="AK37" s="9">
        <v>1</v>
      </c>
      <c r="AL37" s="9">
        <v>4</v>
      </c>
      <c r="AM37" s="9">
        <v>2</v>
      </c>
      <c r="AN37" s="9">
        <v>3</v>
      </c>
      <c r="AO37" s="9">
        <v>1</v>
      </c>
      <c r="AP37" s="9">
        <v>1</v>
      </c>
      <c r="AQ37" s="9">
        <v>1</v>
      </c>
    </row>
    <row r="38" spans="1:43">
      <c r="A38" s="9">
        <v>32</v>
      </c>
      <c r="B38" s="45" t="s">
        <v>164</v>
      </c>
      <c r="C38" s="45" t="s">
        <v>140</v>
      </c>
      <c r="D38">
        <v>1</v>
      </c>
      <c r="I38">
        <v>1</v>
      </c>
      <c r="L38">
        <v>1</v>
      </c>
      <c r="T38">
        <v>1</v>
      </c>
      <c r="AB38" s="9">
        <v>2</v>
      </c>
      <c r="AC38" s="9">
        <v>3</v>
      </c>
      <c r="AD38" s="9">
        <v>4</v>
      </c>
      <c r="AE38" s="9">
        <v>2</v>
      </c>
      <c r="AF38" s="9">
        <v>3</v>
      </c>
      <c r="AG38" s="9">
        <v>2</v>
      </c>
      <c r="AH38" s="9">
        <v>2</v>
      </c>
      <c r="AI38" s="9">
        <v>3</v>
      </c>
      <c r="AJ38" s="9">
        <v>8</v>
      </c>
      <c r="AK38" s="9">
        <v>1</v>
      </c>
      <c r="AL38" s="9">
        <v>1</v>
      </c>
      <c r="AM38" s="9">
        <v>2</v>
      </c>
      <c r="AN38" s="9">
        <v>2</v>
      </c>
      <c r="AO38" s="9">
        <v>1</v>
      </c>
      <c r="AP38" s="9">
        <v>5</v>
      </c>
      <c r="AQ38" s="9">
        <v>3</v>
      </c>
    </row>
    <row r="39" spans="1:43">
      <c r="A39" s="9">
        <v>33</v>
      </c>
      <c r="B39" s="45" t="s">
        <v>142</v>
      </c>
      <c r="C39" s="45" t="s">
        <v>141</v>
      </c>
      <c r="D39">
        <v>1</v>
      </c>
      <c r="H39">
        <v>1</v>
      </c>
      <c r="L39">
        <v>1</v>
      </c>
      <c r="T39">
        <v>1</v>
      </c>
      <c r="AB39" s="9">
        <v>4</v>
      </c>
      <c r="AC39" s="9">
        <v>4</v>
      </c>
      <c r="AD39" s="9">
        <v>5</v>
      </c>
      <c r="AE39" s="9">
        <v>5</v>
      </c>
      <c r="AF39" s="9">
        <v>4</v>
      </c>
      <c r="AG39" s="9">
        <v>1</v>
      </c>
      <c r="AH39" s="9">
        <v>5</v>
      </c>
      <c r="AI39" s="9">
        <v>3</v>
      </c>
      <c r="AJ39" s="9">
        <v>9</v>
      </c>
      <c r="AK39" s="9">
        <v>2</v>
      </c>
      <c r="AL39" s="9">
        <v>5</v>
      </c>
      <c r="AM39" s="9">
        <v>3</v>
      </c>
      <c r="AN39" s="9">
        <v>3</v>
      </c>
      <c r="AO39" s="9">
        <v>1</v>
      </c>
      <c r="AP39" s="9">
        <v>10</v>
      </c>
      <c r="AQ39" s="9">
        <v>1</v>
      </c>
    </row>
    <row r="40" spans="1:43">
      <c r="A40" s="9">
        <v>34</v>
      </c>
      <c r="B40" s="45" t="s">
        <v>144</v>
      </c>
      <c r="C40" s="45" t="s">
        <v>143</v>
      </c>
      <c r="D40">
        <v>1</v>
      </c>
      <c r="H40">
        <v>1</v>
      </c>
      <c r="L40">
        <v>1</v>
      </c>
      <c r="T40">
        <v>1</v>
      </c>
      <c r="AB40" s="9">
        <v>4</v>
      </c>
      <c r="AC40" s="9">
        <v>4</v>
      </c>
      <c r="AD40" s="9">
        <v>2</v>
      </c>
      <c r="AE40" s="9">
        <v>5</v>
      </c>
      <c r="AF40" s="9">
        <v>4</v>
      </c>
      <c r="AG40" s="9">
        <v>1</v>
      </c>
      <c r="AH40" s="9">
        <v>5</v>
      </c>
      <c r="AI40" s="9">
        <v>3</v>
      </c>
      <c r="AJ40" s="9">
        <v>9</v>
      </c>
      <c r="AK40" s="9">
        <v>2</v>
      </c>
      <c r="AL40" s="9">
        <v>5</v>
      </c>
      <c r="AM40" s="9">
        <v>3</v>
      </c>
      <c r="AN40" s="9">
        <v>3</v>
      </c>
      <c r="AO40" s="9">
        <v>1</v>
      </c>
      <c r="AP40" s="9">
        <v>10</v>
      </c>
      <c r="AQ40" s="9">
        <v>1</v>
      </c>
    </row>
    <row r="41" spans="1:43">
      <c r="A41" s="9">
        <v>35</v>
      </c>
      <c r="B41" s="45" t="s">
        <v>146</v>
      </c>
      <c r="C41" s="45" t="s">
        <v>145</v>
      </c>
      <c r="D41">
        <v>1</v>
      </c>
      <c r="I41">
        <v>1</v>
      </c>
      <c r="L41">
        <v>1</v>
      </c>
      <c r="T41">
        <v>1</v>
      </c>
      <c r="AB41" s="9">
        <v>2</v>
      </c>
      <c r="AC41" s="9">
        <v>3</v>
      </c>
      <c r="AD41" s="9">
        <v>3</v>
      </c>
      <c r="AE41" s="9">
        <v>3</v>
      </c>
      <c r="AF41" s="9">
        <v>3</v>
      </c>
      <c r="AG41" s="9">
        <v>2</v>
      </c>
      <c r="AH41" s="9">
        <v>2</v>
      </c>
      <c r="AI41" s="9">
        <v>3</v>
      </c>
      <c r="AJ41" s="9">
        <v>8</v>
      </c>
      <c r="AK41" s="9">
        <v>1</v>
      </c>
      <c r="AL41" s="9">
        <v>3</v>
      </c>
      <c r="AM41" s="9">
        <v>2</v>
      </c>
      <c r="AN41" s="9">
        <v>2</v>
      </c>
      <c r="AO41" s="9">
        <v>1</v>
      </c>
      <c r="AP41" s="9">
        <v>1</v>
      </c>
      <c r="AQ41" s="9">
        <v>3</v>
      </c>
    </row>
    <row r="42" spans="1:43">
      <c r="A42" s="9">
        <v>36</v>
      </c>
      <c r="B42" s="45" t="s">
        <v>148</v>
      </c>
      <c r="C42" s="45" t="s">
        <v>147</v>
      </c>
      <c r="D42">
        <v>1</v>
      </c>
      <c r="I42">
        <v>1</v>
      </c>
      <c r="L42">
        <v>1</v>
      </c>
      <c r="T42">
        <v>1</v>
      </c>
      <c r="AB42" s="9">
        <v>3</v>
      </c>
      <c r="AC42" s="9">
        <v>3</v>
      </c>
      <c r="AD42" s="9">
        <v>4</v>
      </c>
      <c r="AE42" s="9">
        <v>3</v>
      </c>
      <c r="AF42" s="9">
        <v>3</v>
      </c>
      <c r="AG42" s="9">
        <v>2</v>
      </c>
      <c r="AH42" s="9">
        <v>1</v>
      </c>
      <c r="AI42" s="9">
        <v>1</v>
      </c>
      <c r="AJ42" s="9">
        <v>8</v>
      </c>
      <c r="AK42" s="9">
        <v>1</v>
      </c>
      <c r="AL42" s="9">
        <v>1</v>
      </c>
      <c r="AM42" s="9">
        <v>2</v>
      </c>
      <c r="AN42" s="9">
        <v>2</v>
      </c>
      <c r="AO42" s="9">
        <v>1</v>
      </c>
      <c r="AP42" s="9">
        <v>3</v>
      </c>
      <c r="AQ42" s="9">
        <v>1</v>
      </c>
    </row>
    <row r="43" spans="1:43">
      <c r="A43" s="9">
        <v>37</v>
      </c>
      <c r="B43" s="45" t="s">
        <v>150</v>
      </c>
      <c r="C43" s="45" t="s">
        <v>149</v>
      </c>
      <c r="D43">
        <v>1</v>
      </c>
      <c r="I43">
        <v>1</v>
      </c>
      <c r="L43">
        <v>1</v>
      </c>
      <c r="T43">
        <v>1</v>
      </c>
      <c r="AB43" s="9">
        <v>2</v>
      </c>
      <c r="AC43" s="9">
        <v>4</v>
      </c>
      <c r="AD43" s="9">
        <v>2</v>
      </c>
      <c r="AE43" s="9">
        <v>2</v>
      </c>
      <c r="AF43" s="9">
        <v>5</v>
      </c>
      <c r="AG43" s="9">
        <v>3</v>
      </c>
      <c r="AH43" s="9">
        <v>1</v>
      </c>
      <c r="AI43" s="9">
        <v>3</v>
      </c>
      <c r="AJ43" s="9">
        <v>1</v>
      </c>
      <c r="AK43" s="9">
        <v>3</v>
      </c>
      <c r="AL43" s="9">
        <v>1</v>
      </c>
      <c r="AM43" s="9">
        <v>1</v>
      </c>
      <c r="AN43" s="9">
        <v>2</v>
      </c>
      <c r="AO43" s="9">
        <v>1</v>
      </c>
      <c r="AP43" s="9">
        <v>1</v>
      </c>
      <c r="AQ43" s="9">
        <v>2</v>
      </c>
    </row>
    <row r="44" spans="1:43">
      <c r="A44" s="9">
        <v>38</v>
      </c>
      <c r="B44" s="46" t="s">
        <v>349</v>
      </c>
      <c r="C44" s="45" t="s">
        <v>151</v>
      </c>
      <c r="E44">
        <v>1</v>
      </c>
      <c r="I44">
        <v>1</v>
      </c>
      <c r="O44">
        <v>1</v>
      </c>
      <c r="U44">
        <v>1</v>
      </c>
      <c r="AB44" s="9">
        <v>2</v>
      </c>
      <c r="AC44" s="9">
        <v>4</v>
      </c>
      <c r="AD44" s="9">
        <v>4</v>
      </c>
      <c r="AE44" s="9">
        <v>4</v>
      </c>
      <c r="AF44" s="9">
        <v>3</v>
      </c>
      <c r="AG44" s="9">
        <v>2</v>
      </c>
      <c r="AH44" s="9">
        <v>1</v>
      </c>
      <c r="AI44" s="9">
        <v>3</v>
      </c>
      <c r="AJ44" s="9">
        <v>3</v>
      </c>
      <c r="AK44" s="9">
        <v>2</v>
      </c>
      <c r="AL44" s="9">
        <v>5</v>
      </c>
      <c r="AM44" s="9">
        <v>3</v>
      </c>
      <c r="AN44" s="9">
        <v>2</v>
      </c>
      <c r="AO44" s="9">
        <v>1</v>
      </c>
      <c r="AP44" s="9">
        <v>2</v>
      </c>
      <c r="AQ44" s="9">
        <v>2</v>
      </c>
    </row>
    <row r="45" spans="1:43">
      <c r="A45" s="9">
        <v>39</v>
      </c>
      <c r="B45" s="45" t="s">
        <v>153</v>
      </c>
      <c r="C45" s="45" t="s">
        <v>152</v>
      </c>
      <c r="D45">
        <v>1</v>
      </c>
      <c r="I45">
        <v>1</v>
      </c>
      <c r="M45">
        <v>1</v>
      </c>
      <c r="U45">
        <v>1</v>
      </c>
      <c r="AB45" s="9">
        <v>2</v>
      </c>
      <c r="AC45" s="9">
        <v>2</v>
      </c>
      <c r="AD45" s="9">
        <v>3</v>
      </c>
      <c r="AE45" s="9">
        <v>3</v>
      </c>
      <c r="AF45" s="9">
        <v>2</v>
      </c>
      <c r="AG45" s="9">
        <v>2</v>
      </c>
      <c r="AH45" s="9">
        <v>2</v>
      </c>
      <c r="AI45" s="9">
        <v>3</v>
      </c>
      <c r="AJ45" s="9">
        <v>6</v>
      </c>
      <c r="AK45" s="9">
        <v>2</v>
      </c>
      <c r="AL45" s="9">
        <v>1</v>
      </c>
      <c r="AM45" s="9">
        <v>2</v>
      </c>
      <c r="AN45" s="9">
        <v>2</v>
      </c>
      <c r="AO45" s="9">
        <v>1</v>
      </c>
      <c r="AP45" s="9">
        <v>2</v>
      </c>
      <c r="AQ45" s="9">
        <v>2</v>
      </c>
    </row>
    <row r="46" spans="1:43">
      <c r="A46" s="9">
        <v>40</v>
      </c>
      <c r="B46" s="46" t="s">
        <v>348</v>
      </c>
      <c r="C46" s="45" t="s">
        <v>154</v>
      </c>
      <c r="D46">
        <v>1</v>
      </c>
      <c r="I46">
        <v>1</v>
      </c>
      <c r="M46">
        <v>1</v>
      </c>
      <c r="U46">
        <v>1</v>
      </c>
      <c r="AB46" s="9">
        <v>2</v>
      </c>
      <c r="AC46" s="9">
        <v>4</v>
      </c>
      <c r="AD46" s="9">
        <v>3</v>
      </c>
      <c r="AE46" s="9">
        <v>3</v>
      </c>
      <c r="AF46" s="9">
        <v>3</v>
      </c>
      <c r="AG46" s="9">
        <v>2</v>
      </c>
      <c r="AH46" s="9">
        <v>1</v>
      </c>
      <c r="AI46" s="9">
        <v>3</v>
      </c>
      <c r="AJ46" s="9">
        <v>1</v>
      </c>
      <c r="AK46" s="9">
        <v>1</v>
      </c>
      <c r="AL46" s="9">
        <v>3</v>
      </c>
      <c r="AM46" s="9">
        <v>3</v>
      </c>
      <c r="AN46" s="9">
        <v>2</v>
      </c>
      <c r="AO46" s="9">
        <v>1</v>
      </c>
      <c r="AP46" s="9">
        <v>3</v>
      </c>
      <c r="AQ46" s="9">
        <v>1</v>
      </c>
    </row>
    <row r="47" spans="1:43">
      <c r="A47" s="9">
        <v>41</v>
      </c>
      <c r="B47" s="46" t="s">
        <v>347</v>
      </c>
      <c r="C47" s="45" t="s">
        <v>155</v>
      </c>
      <c r="D47">
        <v>1</v>
      </c>
      <c r="I47">
        <v>1</v>
      </c>
      <c r="M47">
        <v>1</v>
      </c>
      <c r="U47">
        <v>1</v>
      </c>
      <c r="AB47" s="9">
        <v>2</v>
      </c>
      <c r="AC47" s="9">
        <v>3</v>
      </c>
      <c r="AD47" s="9">
        <v>2</v>
      </c>
      <c r="AE47" s="9">
        <v>4</v>
      </c>
      <c r="AF47" s="9">
        <v>4</v>
      </c>
      <c r="AG47" s="9">
        <v>2</v>
      </c>
      <c r="AH47" s="9">
        <v>2</v>
      </c>
      <c r="AI47" s="9">
        <v>3</v>
      </c>
      <c r="AJ47" s="9">
        <v>9</v>
      </c>
      <c r="AK47" s="9">
        <v>3</v>
      </c>
      <c r="AL47" s="9">
        <v>5</v>
      </c>
      <c r="AM47" s="9">
        <v>2</v>
      </c>
      <c r="AN47" s="9">
        <v>3</v>
      </c>
      <c r="AO47" s="9">
        <v>1</v>
      </c>
      <c r="AP47" s="9">
        <v>9</v>
      </c>
      <c r="AQ47" s="9">
        <v>1</v>
      </c>
    </row>
    <row r="48" spans="1:43">
      <c r="A48" s="9">
        <v>42</v>
      </c>
      <c r="B48" s="45" t="s">
        <v>157</v>
      </c>
      <c r="C48" s="45" t="s">
        <v>156</v>
      </c>
      <c r="D48">
        <v>1</v>
      </c>
      <c r="I48">
        <v>1</v>
      </c>
      <c r="M48">
        <v>1</v>
      </c>
      <c r="U48">
        <v>1</v>
      </c>
      <c r="AB48" s="9">
        <v>2</v>
      </c>
      <c r="AC48" s="9">
        <v>3</v>
      </c>
      <c r="AD48" s="9">
        <v>3</v>
      </c>
      <c r="AE48" s="9">
        <v>3</v>
      </c>
      <c r="AF48" s="9">
        <v>3</v>
      </c>
      <c r="AG48" s="9">
        <v>2</v>
      </c>
      <c r="AH48" s="9">
        <v>1</v>
      </c>
      <c r="AI48" s="9">
        <v>3</v>
      </c>
      <c r="AJ48" s="9">
        <v>2</v>
      </c>
      <c r="AK48" s="9">
        <v>1</v>
      </c>
      <c r="AL48" s="9">
        <v>1</v>
      </c>
      <c r="AM48" s="9">
        <v>3</v>
      </c>
      <c r="AN48" s="9">
        <v>2</v>
      </c>
      <c r="AO48" s="9">
        <v>1</v>
      </c>
      <c r="AP48" s="9">
        <v>1</v>
      </c>
      <c r="AQ48" s="9">
        <v>2</v>
      </c>
    </row>
    <row r="49" spans="1:43">
      <c r="A49" s="9">
        <v>43</v>
      </c>
      <c r="B49" s="45" t="s">
        <v>159</v>
      </c>
      <c r="C49" s="45" t="s">
        <v>158</v>
      </c>
      <c r="D49">
        <v>1</v>
      </c>
      <c r="I49">
        <v>1</v>
      </c>
      <c r="M49">
        <v>1</v>
      </c>
      <c r="U49">
        <v>1</v>
      </c>
      <c r="AB49" s="9">
        <v>3</v>
      </c>
      <c r="AC49" s="9">
        <v>4</v>
      </c>
      <c r="AD49" s="9">
        <v>3</v>
      </c>
      <c r="AE49" s="9">
        <v>3</v>
      </c>
      <c r="AF49" s="9">
        <v>3</v>
      </c>
      <c r="AG49" s="9">
        <v>2</v>
      </c>
      <c r="AH49" s="9">
        <v>1</v>
      </c>
      <c r="AI49" s="9">
        <v>3</v>
      </c>
      <c r="AJ49" s="9">
        <v>8</v>
      </c>
      <c r="AK49" s="9">
        <v>2</v>
      </c>
      <c r="AL49" s="9">
        <v>3</v>
      </c>
      <c r="AM49" s="9">
        <v>1</v>
      </c>
      <c r="AN49" s="9">
        <v>2</v>
      </c>
      <c r="AO49" s="9">
        <v>1</v>
      </c>
      <c r="AP49" s="9">
        <v>1</v>
      </c>
      <c r="AQ49" s="9">
        <v>2</v>
      </c>
    </row>
    <row r="50" spans="1:43">
      <c r="A50" s="9">
        <v>44</v>
      </c>
      <c r="B50" s="45" t="s">
        <v>161</v>
      </c>
      <c r="C50" s="45" t="s">
        <v>160</v>
      </c>
      <c r="E50">
        <v>1</v>
      </c>
      <c r="H50">
        <v>1</v>
      </c>
      <c r="O50">
        <v>1</v>
      </c>
      <c r="V50">
        <v>1</v>
      </c>
      <c r="AB50" s="9">
        <v>3</v>
      </c>
      <c r="AC50" s="9">
        <v>3</v>
      </c>
      <c r="AD50" s="9">
        <v>5</v>
      </c>
      <c r="AE50" s="9">
        <v>4</v>
      </c>
      <c r="AF50" s="9">
        <v>2</v>
      </c>
      <c r="AG50" s="9">
        <v>5</v>
      </c>
      <c r="AH50" s="9">
        <v>1</v>
      </c>
      <c r="AI50" s="9">
        <v>1</v>
      </c>
      <c r="AJ50" s="9">
        <v>2</v>
      </c>
      <c r="AK50" s="9">
        <v>1</v>
      </c>
      <c r="AL50" s="9">
        <v>1</v>
      </c>
      <c r="AM50" s="9">
        <v>2</v>
      </c>
      <c r="AN50" s="9">
        <v>1</v>
      </c>
      <c r="AO50" s="9">
        <v>1</v>
      </c>
      <c r="AP50" s="9">
        <v>8</v>
      </c>
      <c r="AQ50" s="9">
        <v>5</v>
      </c>
    </row>
    <row r="51" spans="1:43">
      <c r="A51" s="9">
        <v>45</v>
      </c>
      <c r="B51" s="45" t="s">
        <v>163</v>
      </c>
      <c r="C51" s="45" t="s">
        <v>162</v>
      </c>
      <c r="D51">
        <v>1</v>
      </c>
      <c r="H51">
        <v>1</v>
      </c>
      <c r="M51">
        <v>1</v>
      </c>
      <c r="U51">
        <v>1</v>
      </c>
      <c r="AB51" s="9">
        <v>2</v>
      </c>
      <c r="AC51" s="9">
        <v>2</v>
      </c>
      <c r="AD51" s="9">
        <v>2</v>
      </c>
      <c r="AE51" s="9">
        <v>5</v>
      </c>
      <c r="AF51" s="9">
        <v>2</v>
      </c>
      <c r="AG51" s="9">
        <v>1</v>
      </c>
      <c r="AH51" s="9">
        <v>7</v>
      </c>
      <c r="AI51" s="9">
        <v>6</v>
      </c>
      <c r="AJ51" s="9">
        <v>5</v>
      </c>
      <c r="AK51" s="9">
        <v>2</v>
      </c>
      <c r="AL51" s="9">
        <v>2</v>
      </c>
      <c r="AM51" s="9">
        <v>1</v>
      </c>
      <c r="AN51" s="9">
        <v>1</v>
      </c>
      <c r="AO51" s="9">
        <v>1</v>
      </c>
      <c r="AP51" s="9">
        <v>9</v>
      </c>
      <c r="AQ51" s="9">
        <v>2</v>
      </c>
    </row>
    <row r="52" spans="1:43">
      <c r="A52" s="9">
        <v>46</v>
      </c>
      <c r="B52" s="44" t="s">
        <v>171</v>
      </c>
      <c r="C52" s="44" t="s">
        <v>170</v>
      </c>
      <c r="D52">
        <v>1</v>
      </c>
      <c r="H52">
        <v>1</v>
      </c>
      <c r="M52">
        <v>1</v>
      </c>
      <c r="U52">
        <v>1</v>
      </c>
      <c r="AB52" s="9">
        <v>4</v>
      </c>
      <c r="AC52" s="9">
        <v>2</v>
      </c>
      <c r="AD52" s="9">
        <v>3</v>
      </c>
      <c r="AE52" s="9">
        <v>3</v>
      </c>
      <c r="AF52" s="9">
        <v>3</v>
      </c>
      <c r="AG52" s="9">
        <v>3</v>
      </c>
      <c r="AH52" s="9">
        <v>3</v>
      </c>
      <c r="AI52" s="9">
        <v>3</v>
      </c>
      <c r="AJ52" s="9">
        <v>5</v>
      </c>
      <c r="AK52" s="9">
        <v>1</v>
      </c>
      <c r="AL52" s="9">
        <v>1</v>
      </c>
      <c r="AM52" s="9">
        <v>1</v>
      </c>
      <c r="AN52" s="9">
        <v>1</v>
      </c>
      <c r="AO52" s="9">
        <v>1</v>
      </c>
      <c r="AP52" s="9">
        <v>1</v>
      </c>
      <c r="AQ52" s="9">
        <v>1</v>
      </c>
    </row>
    <row r="53" spans="1:43">
      <c r="A53" s="9">
        <v>47</v>
      </c>
      <c r="B53" s="44" t="s">
        <v>345</v>
      </c>
      <c r="C53" s="44" t="s">
        <v>172</v>
      </c>
      <c r="D53">
        <v>1</v>
      </c>
      <c r="H53">
        <v>1</v>
      </c>
      <c r="M53">
        <v>1</v>
      </c>
      <c r="U53">
        <v>1</v>
      </c>
      <c r="AB53" s="9">
        <v>1</v>
      </c>
      <c r="AC53" s="9">
        <v>2</v>
      </c>
      <c r="AD53" s="9">
        <v>4</v>
      </c>
      <c r="AE53" s="9">
        <v>2</v>
      </c>
      <c r="AF53" s="9">
        <v>2</v>
      </c>
      <c r="AG53" s="9">
        <v>1</v>
      </c>
      <c r="AH53" s="9">
        <v>3</v>
      </c>
      <c r="AI53" s="9">
        <v>1</v>
      </c>
      <c r="AJ53" s="9">
        <v>10</v>
      </c>
      <c r="AK53" s="9">
        <v>1</v>
      </c>
      <c r="AL53" s="9">
        <v>1</v>
      </c>
      <c r="AM53" s="9">
        <v>1</v>
      </c>
      <c r="AN53" s="9">
        <v>1</v>
      </c>
      <c r="AO53" s="9">
        <v>1</v>
      </c>
      <c r="AP53" s="9">
        <v>1</v>
      </c>
      <c r="AQ53" s="9">
        <v>3</v>
      </c>
    </row>
    <row r="54" spans="1:43">
      <c r="A54" s="9">
        <v>48</v>
      </c>
      <c r="B54" s="44" t="s">
        <v>346</v>
      </c>
      <c r="C54" s="44" t="s">
        <v>173</v>
      </c>
      <c r="D54">
        <v>1</v>
      </c>
      <c r="I54">
        <v>1</v>
      </c>
      <c r="M54">
        <v>1</v>
      </c>
      <c r="W54">
        <v>1</v>
      </c>
      <c r="AB54" s="9">
        <v>5</v>
      </c>
      <c r="AC54" s="9">
        <v>4</v>
      </c>
      <c r="AD54" s="9">
        <v>3</v>
      </c>
      <c r="AE54" s="9">
        <v>4</v>
      </c>
      <c r="AF54" s="9">
        <v>3</v>
      </c>
      <c r="AG54" s="9">
        <v>2</v>
      </c>
      <c r="AH54" s="9">
        <v>1</v>
      </c>
      <c r="AI54" s="9">
        <v>3</v>
      </c>
      <c r="AJ54" s="9">
        <v>3</v>
      </c>
      <c r="AK54" s="9">
        <v>2</v>
      </c>
      <c r="AL54" s="9">
        <v>5</v>
      </c>
      <c r="AM54" s="9">
        <v>2</v>
      </c>
      <c r="AN54" s="9">
        <v>2</v>
      </c>
      <c r="AO54" s="9">
        <v>1</v>
      </c>
      <c r="AP54" s="9">
        <v>9</v>
      </c>
      <c r="AQ54" s="9">
        <v>1</v>
      </c>
    </row>
    <row r="55" spans="1:43">
      <c r="A55" s="9">
        <v>49</v>
      </c>
      <c r="B55" s="44" t="s">
        <v>175</v>
      </c>
      <c r="C55" s="44" t="s">
        <v>174</v>
      </c>
      <c r="E55">
        <v>1</v>
      </c>
      <c r="M55">
        <v>1</v>
      </c>
      <c r="U55">
        <v>1</v>
      </c>
      <c r="AB55" s="9">
        <v>2</v>
      </c>
      <c r="AC55" s="9">
        <v>4</v>
      </c>
      <c r="AD55" s="9">
        <v>2</v>
      </c>
      <c r="AE55" s="9">
        <v>5</v>
      </c>
      <c r="AF55" s="9">
        <v>4</v>
      </c>
      <c r="AG55" s="9">
        <v>2</v>
      </c>
      <c r="AH55" s="9">
        <v>1</v>
      </c>
      <c r="AI55" s="9">
        <v>3</v>
      </c>
      <c r="AJ55" s="9">
        <v>1</v>
      </c>
      <c r="AK55" s="9">
        <v>1</v>
      </c>
      <c r="AL55" s="9">
        <v>1</v>
      </c>
      <c r="AM55" s="9">
        <v>2</v>
      </c>
      <c r="AN55" s="9">
        <v>1</v>
      </c>
      <c r="AO55" s="9">
        <v>1</v>
      </c>
      <c r="AP55" s="9">
        <v>3</v>
      </c>
      <c r="AQ55" s="9">
        <v>2</v>
      </c>
    </row>
    <row r="56" spans="1:43">
      <c r="A56" s="9">
        <v>50</v>
      </c>
      <c r="B56" s="44" t="s">
        <v>177</v>
      </c>
      <c r="C56" s="44" t="s">
        <v>176</v>
      </c>
      <c r="D56">
        <v>1</v>
      </c>
      <c r="I56">
        <v>1</v>
      </c>
      <c r="L56">
        <v>1</v>
      </c>
      <c r="S56">
        <v>1</v>
      </c>
      <c r="AB56" s="9">
        <v>4</v>
      </c>
      <c r="AC56" s="9">
        <v>3</v>
      </c>
      <c r="AD56" s="9">
        <v>3</v>
      </c>
      <c r="AE56" s="9">
        <v>3</v>
      </c>
      <c r="AF56" s="9">
        <v>3</v>
      </c>
      <c r="AG56" s="9">
        <v>3</v>
      </c>
      <c r="AH56" s="9">
        <v>5</v>
      </c>
      <c r="AI56" s="9">
        <v>1</v>
      </c>
      <c r="AJ56" s="9">
        <v>2</v>
      </c>
      <c r="AK56" s="9">
        <v>1</v>
      </c>
      <c r="AL56" s="9">
        <v>1</v>
      </c>
      <c r="AM56" s="9">
        <v>2</v>
      </c>
      <c r="AN56" s="9">
        <v>3</v>
      </c>
      <c r="AO56" s="9">
        <v>1</v>
      </c>
      <c r="AP56" s="9">
        <v>2</v>
      </c>
      <c r="AQ56" s="9">
        <v>1</v>
      </c>
    </row>
    <row r="57" spans="1:43">
      <c r="A57" s="9">
        <v>51</v>
      </c>
      <c r="B57" s="44" t="s">
        <v>178</v>
      </c>
      <c r="C57" s="44" t="s">
        <v>350</v>
      </c>
      <c r="D57">
        <v>1</v>
      </c>
      <c r="I57">
        <v>1</v>
      </c>
      <c r="M57">
        <v>1</v>
      </c>
      <c r="U57">
        <v>1</v>
      </c>
      <c r="AB57" s="9">
        <v>2</v>
      </c>
      <c r="AC57" s="9">
        <v>3</v>
      </c>
      <c r="AD57" s="9">
        <v>3</v>
      </c>
      <c r="AE57" s="9">
        <v>2</v>
      </c>
      <c r="AF57" s="9">
        <v>4</v>
      </c>
      <c r="AG57" s="9">
        <v>2</v>
      </c>
      <c r="AH57" s="9">
        <v>2</v>
      </c>
      <c r="AI57" s="9">
        <v>4</v>
      </c>
      <c r="AJ57" s="9">
        <v>5</v>
      </c>
      <c r="AK57" s="9">
        <v>2</v>
      </c>
      <c r="AL57" s="9">
        <v>5</v>
      </c>
      <c r="AM57" s="9">
        <v>2</v>
      </c>
      <c r="AN57" s="9">
        <v>2</v>
      </c>
      <c r="AO57" s="9">
        <v>3</v>
      </c>
      <c r="AP57" s="9">
        <v>8</v>
      </c>
      <c r="AQ57" s="9">
        <v>4</v>
      </c>
    </row>
    <row r="58" spans="1:43">
      <c r="A58" s="9">
        <v>52</v>
      </c>
      <c r="B58" s="44" t="s">
        <v>180</v>
      </c>
      <c r="C58" s="44" t="s">
        <v>179</v>
      </c>
      <c r="D58">
        <v>1</v>
      </c>
      <c r="I58">
        <v>1</v>
      </c>
      <c r="M58">
        <v>1</v>
      </c>
      <c r="U58">
        <v>1</v>
      </c>
      <c r="AB58" s="9">
        <v>3</v>
      </c>
      <c r="AC58" s="9">
        <v>3</v>
      </c>
      <c r="AD58" s="9">
        <v>3</v>
      </c>
      <c r="AE58" s="9">
        <v>5</v>
      </c>
      <c r="AF58" s="9">
        <v>4</v>
      </c>
      <c r="AG58" s="9">
        <v>2</v>
      </c>
      <c r="AH58" s="9">
        <v>3</v>
      </c>
      <c r="AI58" s="9">
        <v>3</v>
      </c>
      <c r="AJ58" s="9">
        <v>9</v>
      </c>
      <c r="AK58" s="9">
        <v>3</v>
      </c>
      <c r="AL58" s="9">
        <v>3</v>
      </c>
      <c r="AM58" s="9">
        <v>2</v>
      </c>
      <c r="AN58" s="9">
        <v>2</v>
      </c>
      <c r="AO58" s="9">
        <v>3</v>
      </c>
      <c r="AP58" s="9">
        <v>3</v>
      </c>
      <c r="AQ58" s="9">
        <v>2</v>
      </c>
    </row>
    <row r="59" spans="1:43">
      <c r="A59" s="9">
        <v>53</v>
      </c>
      <c r="B59" s="44" t="s">
        <v>182</v>
      </c>
      <c r="C59" s="44" t="s">
        <v>181</v>
      </c>
      <c r="D59">
        <v>1</v>
      </c>
      <c r="I59">
        <v>1</v>
      </c>
      <c r="M59">
        <v>1</v>
      </c>
      <c r="U59">
        <v>1</v>
      </c>
      <c r="AB59" s="9">
        <v>3</v>
      </c>
      <c r="AC59" s="9">
        <v>3</v>
      </c>
      <c r="AD59" s="9">
        <v>3</v>
      </c>
      <c r="AE59" s="9">
        <v>4</v>
      </c>
      <c r="AF59" s="9">
        <v>4</v>
      </c>
      <c r="AG59" s="9">
        <v>2</v>
      </c>
      <c r="AH59" s="9">
        <v>3</v>
      </c>
      <c r="AI59" s="9">
        <v>6</v>
      </c>
      <c r="AJ59" s="9">
        <v>5</v>
      </c>
      <c r="AK59" s="9">
        <v>1</v>
      </c>
      <c r="AL59" s="9">
        <v>1</v>
      </c>
      <c r="AM59" s="9">
        <v>2</v>
      </c>
      <c r="AN59" s="9">
        <v>1</v>
      </c>
      <c r="AO59" s="9">
        <v>1</v>
      </c>
      <c r="AP59" s="9">
        <v>6</v>
      </c>
      <c r="AQ59" s="9">
        <v>1</v>
      </c>
    </row>
    <row r="60" spans="1:43">
      <c r="A60" s="9">
        <v>54</v>
      </c>
      <c r="B60" s="44" t="s">
        <v>184</v>
      </c>
      <c r="C60" s="44" t="s">
        <v>183</v>
      </c>
      <c r="D60">
        <v>1</v>
      </c>
      <c r="I60">
        <v>1</v>
      </c>
      <c r="M60">
        <v>1</v>
      </c>
      <c r="U60">
        <v>1</v>
      </c>
      <c r="AB60" s="9">
        <v>2</v>
      </c>
      <c r="AC60" s="9">
        <v>2</v>
      </c>
      <c r="AD60" s="9">
        <v>4</v>
      </c>
      <c r="AE60" s="9">
        <v>4</v>
      </c>
      <c r="AF60" s="9">
        <v>4</v>
      </c>
      <c r="AG60" s="9">
        <v>1</v>
      </c>
      <c r="AH60" s="9">
        <v>2</v>
      </c>
      <c r="AI60" s="9">
        <v>6</v>
      </c>
      <c r="AJ60" s="9">
        <v>2</v>
      </c>
      <c r="AK60" s="9">
        <v>2</v>
      </c>
      <c r="AL60" s="9">
        <v>7</v>
      </c>
      <c r="AM60" s="9">
        <v>3</v>
      </c>
      <c r="AN60" s="9">
        <v>3</v>
      </c>
      <c r="AO60" s="9">
        <v>1</v>
      </c>
      <c r="AP60" s="9">
        <v>9</v>
      </c>
      <c r="AQ60" s="9">
        <v>1</v>
      </c>
    </row>
    <row r="61" spans="1:43">
      <c r="A61" s="9">
        <v>55</v>
      </c>
      <c r="B61" s="44" t="s">
        <v>344</v>
      </c>
      <c r="C61" s="44" t="s">
        <v>185</v>
      </c>
      <c r="E61">
        <v>1</v>
      </c>
      <c r="I61">
        <v>1</v>
      </c>
      <c r="M61">
        <v>1</v>
      </c>
      <c r="U61">
        <v>1</v>
      </c>
      <c r="AB61" s="9">
        <v>4</v>
      </c>
      <c r="AC61" s="9">
        <v>4</v>
      </c>
      <c r="AD61" s="9">
        <v>3</v>
      </c>
      <c r="AE61" s="9">
        <v>4</v>
      </c>
      <c r="AF61" s="9">
        <v>3</v>
      </c>
      <c r="AG61" s="9">
        <v>2</v>
      </c>
      <c r="AH61" s="9">
        <v>3</v>
      </c>
      <c r="AI61" s="9">
        <v>6</v>
      </c>
      <c r="AJ61" s="9">
        <v>5</v>
      </c>
      <c r="AK61" s="9">
        <v>1</v>
      </c>
      <c r="AL61" s="9">
        <v>3</v>
      </c>
      <c r="AM61" s="9">
        <v>2</v>
      </c>
      <c r="AN61" s="9">
        <v>2</v>
      </c>
      <c r="AO61" s="9">
        <v>4</v>
      </c>
      <c r="AP61" s="9">
        <v>3</v>
      </c>
      <c r="AQ61" s="9">
        <v>2</v>
      </c>
    </row>
    <row r="62" spans="1:43">
      <c r="A62" s="9">
        <v>56</v>
      </c>
      <c r="B62" s="44" t="s">
        <v>343</v>
      </c>
      <c r="C62" s="44" t="s">
        <v>187</v>
      </c>
      <c r="D62">
        <v>1</v>
      </c>
      <c r="I62">
        <v>1</v>
      </c>
      <c r="M62">
        <v>1</v>
      </c>
      <c r="U62">
        <v>1</v>
      </c>
      <c r="AB62" s="9">
        <v>4</v>
      </c>
      <c r="AC62" s="9">
        <v>2</v>
      </c>
      <c r="AD62" s="9">
        <v>3</v>
      </c>
      <c r="AE62" s="9">
        <v>4</v>
      </c>
      <c r="AF62" s="9">
        <v>5</v>
      </c>
      <c r="AG62" s="9">
        <v>2</v>
      </c>
      <c r="AH62" s="9">
        <v>2</v>
      </c>
      <c r="AI62" s="9">
        <v>3</v>
      </c>
      <c r="AJ62" s="9">
        <v>5</v>
      </c>
      <c r="AK62" s="9">
        <v>2</v>
      </c>
      <c r="AL62" s="9">
        <v>5</v>
      </c>
      <c r="AM62" s="9">
        <v>3</v>
      </c>
      <c r="AN62" s="9">
        <v>3</v>
      </c>
      <c r="AO62" s="9">
        <v>1</v>
      </c>
      <c r="AP62" s="9">
        <v>1</v>
      </c>
      <c r="AQ62" s="9">
        <v>1</v>
      </c>
    </row>
    <row r="63" spans="1:43">
      <c r="A63" s="9">
        <v>57</v>
      </c>
      <c r="B63" s="44" t="s">
        <v>188</v>
      </c>
      <c r="C63" s="44" t="s">
        <v>186</v>
      </c>
      <c r="D63">
        <v>1</v>
      </c>
      <c r="I63">
        <v>1</v>
      </c>
      <c r="M63">
        <v>1</v>
      </c>
      <c r="U63">
        <v>1</v>
      </c>
      <c r="AB63" s="9">
        <v>3</v>
      </c>
      <c r="AC63" s="9">
        <v>2</v>
      </c>
      <c r="AD63" s="9">
        <v>4</v>
      </c>
      <c r="AE63" s="9">
        <v>4</v>
      </c>
      <c r="AF63" s="9">
        <v>3</v>
      </c>
      <c r="AG63" s="9">
        <v>1</v>
      </c>
      <c r="AH63" s="9">
        <v>1</v>
      </c>
      <c r="AI63" s="9">
        <v>6</v>
      </c>
      <c r="AJ63" s="9">
        <v>5</v>
      </c>
      <c r="AK63" s="9">
        <v>1</v>
      </c>
      <c r="AL63" s="9">
        <v>5</v>
      </c>
      <c r="AM63" s="9">
        <v>3</v>
      </c>
      <c r="AN63" s="9">
        <v>3</v>
      </c>
      <c r="AO63" s="9">
        <v>1</v>
      </c>
      <c r="AP63" s="9">
        <v>9</v>
      </c>
      <c r="AQ63" s="9">
        <v>2</v>
      </c>
    </row>
    <row r="64" spans="1:43">
      <c r="A64" s="9">
        <v>58</v>
      </c>
      <c r="B64" s="44" t="s">
        <v>190</v>
      </c>
      <c r="C64" s="44" t="s">
        <v>189</v>
      </c>
      <c r="D64">
        <v>1</v>
      </c>
      <c r="I64">
        <v>1</v>
      </c>
      <c r="M64">
        <v>1</v>
      </c>
      <c r="U64">
        <v>1</v>
      </c>
      <c r="AB64" s="9">
        <v>3</v>
      </c>
      <c r="AC64" s="9">
        <v>2</v>
      </c>
      <c r="AD64" s="9">
        <v>4</v>
      </c>
      <c r="AE64" s="9">
        <v>3</v>
      </c>
      <c r="AF64" s="9">
        <v>2</v>
      </c>
      <c r="AG64" s="9">
        <v>1</v>
      </c>
      <c r="AH64" s="9">
        <v>1</v>
      </c>
      <c r="AI64" s="9">
        <v>6</v>
      </c>
      <c r="AJ64" s="9">
        <v>3</v>
      </c>
      <c r="AK64" s="9">
        <v>1</v>
      </c>
      <c r="AL64" s="9">
        <v>5</v>
      </c>
      <c r="AM64" s="9">
        <v>3</v>
      </c>
      <c r="AN64" s="9">
        <v>3</v>
      </c>
      <c r="AO64" s="9">
        <v>1</v>
      </c>
      <c r="AP64" s="9">
        <v>9</v>
      </c>
      <c r="AQ64" s="9">
        <v>2</v>
      </c>
    </row>
    <row r="65" spans="1:43">
      <c r="A65" s="9">
        <v>59</v>
      </c>
      <c r="B65" s="44" t="s">
        <v>192</v>
      </c>
      <c r="C65" s="44" t="s">
        <v>191</v>
      </c>
      <c r="D65">
        <v>1</v>
      </c>
      <c r="I65">
        <v>1</v>
      </c>
      <c r="M65">
        <v>1</v>
      </c>
      <c r="U65">
        <v>1</v>
      </c>
      <c r="AB65" s="9">
        <v>3</v>
      </c>
      <c r="AC65" s="9">
        <v>2</v>
      </c>
      <c r="AD65" s="9">
        <v>4</v>
      </c>
      <c r="AE65" s="9">
        <v>3</v>
      </c>
      <c r="AF65" s="9">
        <v>2</v>
      </c>
      <c r="AG65" s="9">
        <v>1</v>
      </c>
      <c r="AH65" s="9">
        <v>1</v>
      </c>
      <c r="AI65" s="9">
        <v>3</v>
      </c>
      <c r="AJ65" s="9">
        <v>3</v>
      </c>
      <c r="AK65" s="9">
        <v>1</v>
      </c>
      <c r="AL65" s="9">
        <v>7</v>
      </c>
      <c r="AM65" s="9">
        <v>3</v>
      </c>
      <c r="AN65" s="9">
        <v>3</v>
      </c>
      <c r="AO65" s="9">
        <v>1</v>
      </c>
      <c r="AP65" s="9">
        <v>1</v>
      </c>
      <c r="AQ65" s="9">
        <v>1</v>
      </c>
    </row>
    <row r="66" spans="1:43">
      <c r="A66" s="9">
        <v>60</v>
      </c>
      <c r="B66" s="44" t="s">
        <v>342</v>
      </c>
      <c r="C66" s="44" t="s">
        <v>193</v>
      </c>
      <c r="D66">
        <v>1</v>
      </c>
      <c r="I66">
        <v>1</v>
      </c>
      <c r="M66">
        <v>1</v>
      </c>
      <c r="U66">
        <v>1</v>
      </c>
      <c r="AB66" s="9">
        <v>3</v>
      </c>
      <c r="AC66" s="9">
        <v>2</v>
      </c>
      <c r="AD66" s="9">
        <v>3</v>
      </c>
      <c r="AE66" s="9">
        <v>4</v>
      </c>
      <c r="AF66" s="9">
        <v>2</v>
      </c>
      <c r="AG66" s="9">
        <v>1</v>
      </c>
      <c r="AH66" s="9">
        <v>1</v>
      </c>
      <c r="AI66" s="9">
        <v>6</v>
      </c>
      <c r="AJ66" s="9">
        <v>5</v>
      </c>
      <c r="AK66" s="9">
        <v>1</v>
      </c>
      <c r="AL66" s="9">
        <v>1</v>
      </c>
      <c r="AM66" s="9">
        <v>1</v>
      </c>
      <c r="AN66" s="9">
        <v>3</v>
      </c>
      <c r="AO66" s="9">
        <v>1</v>
      </c>
      <c r="AP66" s="9">
        <v>1</v>
      </c>
      <c r="AQ66" s="9">
        <v>1</v>
      </c>
    </row>
    <row r="67" spans="1:43">
      <c r="A67" s="9">
        <v>61</v>
      </c>
      <c r="B67" s="44" t="s">
        <v>195</v>
      </c>
      <c r="C67" s="44" t="s">
        <v>194</v>
      </c>
      <c r="D67">
        <v>1</v>
      </c>
      <c r="H67">
        <v>1</v>
      </c>
      <c r="M67">
        <v>1</v>
      </c>
      <c r="U67">
        <v>1</v>
      </c>
      <c r="AB67" s="9">
        <v>2</v>
      </c>
      <c r="AC67" s="9">
        <v>2</v>
      </c>
      <c r="AD67" s="9">
        <v>2</v>
      </c>
      <c r="AE67" s="9">
        <v>4</v>
      </c>
      <c r="AF67" s="9">
        <v>4</v>
      </c>
      <c r="AG67" s="9">
        <v>3</v>
      </c>
      <c r="AH67" s="9">
        <v>1</v>
      </c>
      <c r="AI67" s="9">
        <v>5</v>
      </c>
      <c r="AJ67" s="9">
        <v>9</v>
      </c>
      <c r="AK67" s="9">
        <v>1</v>
      </c>
      <c r="AL67" s="9">
        <v>5</v>
      </c>
      <c r="AM67" s="9">
        <v>3</v>
      </c>
      <c r="AN67" s="9">
        <v>1</v>
      </c>
      <c r="AO67" s="9">
        <v>1</v>
      </c>
      <c r="AP67" s="9">
        <v>9</v>
      </c>
      <c r="AQ67" s="9">
        <v>4</v>
      </c>
    </row>
    <row r="68" spans="1:43">
      <c r="A68" s="9">
        <v>62</v>
      </c>
      <c r="B68" s="44" t="s">
        <v>197</v>
      </c>
      <c r="C68" s="44" t="s">
        <v>196</v>
      </c>
      <c r="D68">
        <v>1</v>
      </c>
      <c r="I68">
        <v>1</v>
      </c>
      <c r="M68">
        <v>1</v>
      </c>
      <c r="U68">
        <v>1</v>
      </c>
      <c r="AB68" s="9">
        <v>2</v>
      </c>
      <c r="AC68" s="9">
        <v>2</v>
      </c>
      <c r="AD68" s="9">
        <v>2</v>
      </c>
      <c r="AE68" s="9">
        <v>3</v>
      </c>
      <c r="AF68" s="9">
        <v>3</v>
      </c>
      <c r="AG68" s="9">
        <v>1</v>
      </c>
      <c r="AH68" s="9">
        <v>3</v>
      </c>
      <c r="AI68" s="9">
        <v>3</v>
      </c>
      <c r="AJ68" s="9">
        <v>5</v>
      </c>
      <c r="AK68" s="9">
        <v>1</v>
      </c>
      <c r="AL68" s="9">
        <v>2</v>
      </c>
      <c r="AM68" s="9">
        <v>3</v>
      </c>
      <c r="AN68" s="9">
        <v>2</v>
      </c>
      <c r="AO68" s="9">
        <v>1</v>
      </c>
      <c r="AP68" s="9">
        <v>2</v>
      </c>
      <c r="AQ68" s="9">
        <v>4</v>
      </c>
    </row>
    <row r="69" spans="1:43">
      <c r="A69" s="9">
        <v>63</v>
      </c>
      <c r="B69" s="44" t="s">
        <v>199</v>
      </c>
      <c r="C69" s="44" t="s">
        <v>198</v>
      </c>
      <c r="D69">
        <v>1</v>
      </c>
      <c r="I69">
        <v>1</v>
      </c>
      <c r="M69">
        <v>1</v>
      </c>
      <c r="U69">
        <v>1</v>
      </c>
      <c r="AB69" s="9">
        <v>2</v>
      </c>
      <c r="AC69" s="9">
        <v>2</v>
      </c>
      <c r="AD69" s="9">
        <v>3</v>
      </c>
      <c r="AE69" s="9">
        <v>4</v>
      </c>
      <c r="AF69" s="9">
        <v>4</v>
      </c>
      <c r="AG69" s="9">
        <v>1</v>
      </c>
      <c r="AH69" s="9">
        <v>2</v>
      </c>
      <c r="AI69" s="9">
        <v>3</v>
      </c>
      <c r="AJ69" s="9">
        <v>5</v>
      </c>
      <c r="AK69" s="9">
        <v>1</v>
      </c>
      <c r="AL69" s="9">
        <v>3</v>
      </c>
      <c r="AM69" s="9">
        <v>2</v>
      </c>
      <c r="AN69" s="9">
        <v>2</v>
      </c>
      <c r="AO69" s="9">
        <v>1</v>
      </c>
      <c r="AP69" s="9">
        <v>2</v>
      </c>
      <c r="AQ69" s="9">
        <v>2</v>
      </c>
    </row>
    <row r="70" spans="1:43">
      <c r="A70" s="9">
        <v>64</v>
      </c>
      <c r="B70" s="44" t="s">
        <v>201</v>
      </c>
      <c r="C70" s="44" t="s">
        <v>200</v>
      </c>
      <c r="D70">
        <v>1</v>
      </c>
      <c r="H70">
        <v>1</v>
      </c>
      <c r="M70">
        <v>1</v>
      </c>
      <c r="U70">
        <v>1</v>
      </c>
      <c r="AB70" s="9">
        <v>3</v>
      </c>
      <c r="AC70" s="9">
        <v>2</v>
      </c>
      <c r="AD70" s="9">
        <v>3</v>
      </c>
      <c r="AE70" s="9">
        <v>3</v>
      </c>
      <c r="AF70" s="9">
        <v>2</v>
      </c>
      <c r="AG70" s="9">
        <v>2</v>
      </c>
      <c r="AH70" s="9">
        <v>1</v>
      </c>
      <c r="AI70" s="9">
        <v>3</v>
      </c>
      <c r="AJ70" s="9">
        <v>6</v>
      </c>
      <c r="AK70" s="9">
        <v>1</v>
      </c>
      <c r="AL70" s="9">
        <v>3</v>
      </c>
      <c r="AM70" s="9">
        <v>3</v>
      </c>
      <c r="AN70" s="9">
        <v>2</v>
      </c>
      <c r="AO70" s="9">
        <v>1</v>
      </c>
      <c r="AP70" s="9">
        <v>3</v>
      </c>
      <c r="AQ70" s="9">
        <v>1</v>
      </c>
    </row>
    <row r="71" spans="1:43">
      <c r="A71" s="9">
        <v>65</v>
      </c>
      <c r="B71" s="44" t="s">
        <v>203</v>
      </c>
      <c r="C71" s="44" t="s">
        <v>202</v>
      </c>
      <c r="D71">
        <v>1</v>
      </c>
      <c r="I71">
        <v>1</v>
      </c>
      <c r="M71">
        <v>1</v>
      </c>
      <c r="U71">
        <v>1</v>
      </c>
      <c r="AB71" s="9">
        <v>2</v>
      </c>
      <c r="AC71" s="9">
        <v>2</v>
      </c>
      <c r="AD71" s="9">
        <v>2</v>
      </c>
      <c r="AE71" s="9">
        <v>3</v>
      </c>
      <c r="AF71" s="9">
        <v>5</v>
      </c>
      <c r="AG71" s="9">
        <v>2</v>
      </c>
      <c r="AH71" s="9">
        <v>2</v>
      </c>
      <c r="AI71" s="9">
        <v>4</v>
      </c>
      <c r="AJ71" s="9">
        <v>1</v>
      </c>
      <c r="AK71" s="9">
        <v>2</v>
      </c>
      <c r="AL71" s="9">
        <v>3</v>
      </c>
      <c r="AM71" s="9">
        <v>2</v>
      </c>
      <c r="AN71" s="9">
        <v>2</v>
      </c>
      <c r="AO71" s="9">
        <v>1</v>
      </c>
      <c r="AP71" s="9">
        <v>2</v>
      </c>
      <c r="AQ71" s="9">
        <v>2</v>
      </c>
    </row>
    <row r="72" spans="1:43">
      <c r="A72" s="9">
        <v>66</v>
      </c>
      <c r="B72" s="44" t="s">
        <v>205</v>
      </c>
      <c r="C72" s="44" t="s">
        <v>204</v>
      </c>
      <c r="D72">
        <v>1</v>
      </c>
      <c r="I72">
        <v>1</v>
      </c>
      <c r="M72">
        <v>1</v>
      </c>
      <c r="U72">
        <v>1</v>
      </c>
      <c r="AB72" s="9">
        <v>4</v>
      </c>
      <c r="AC72" s="9">
        <v>4</v>
      </c>
      <c r="AD72" s="9">
        <v>2</v>
      </c>
      <c r="AE72" s="9">
        <v>3</v>
      </c>
      <c r="AF72" s="9">
        <v>2</v>
      </c>
      <c r="AG72" s="9">
        <v>2</v>
      </c>
      <c r="AH72" s="9">
        <v>3</v>
      </c>
      <c r="AI72" s="9">
        <v>6</v>
      </c>
      <c r="AJ72" s="9">
        <v>3</v>
      </c>
      <c r="AK72" s="9">
        <v>2</v>
      </c>
      <c r="AL72" s="9">
        <v>1</v>
      </c>
      <c r="AM72" s="9">
        <v>1</v>
      </c>
      <c r="AN72" s="9">
        <v>1</v>
      </c>
      <c r="AO72" s="9">
        <v>1</v>
      </c>
      <c r="AP72" s="9">
        <v>2</v>
      </c>
      <c r="AQ72" s="9">
        <v>2</v>
      </c>
    </row>
    <row r="73" spans="1:43">
      <c r="A73" s="9">
        <v>67</v>
      </c>
      <c r="B73" s="44" t="s">
        <v>207</v>
      </c>
      <c r="C73" s="44" t="s">
        <v>206</v>
      </c>
      <c r="D73">
        <v>1</v>
      </c>
      <c r="I73">
        <v>1</v>
      </c>
      <c r="M73">
        <v>1</v>
      </c>
      <c r="U73">
        <v>1</v>
      </c>
      <c r="AB73" s="9">
        <v>2</v>
      </c>
      <c r="AC73" s="9">
        <v>2</v>
      </c>
      <c r="AD73" s="9">
        <v>3</v>
      </c>
      <c r="AE73" s="9">
        <v>4</v>
      </c>
      <c r="AF73" s="9">
        <v>2</v>
      </c>
      <c r="AG73" s="9">
        <v>1</v>
      </c>
      <c r="AH73" s="9">
        <v>2</v>
      </c>
      <c r="AI73" s="9">
        <v>3</v>
      </c>
      <c r="AJ73" s="9">
        <v>1</v>
      </c>
      <c r="AK73" s="9">
        <v>1</v>
      </c>
      <c r="AL73" s="9">
        <v>3</v>
      </c>
      <c r="AM73" s="9">
        <v>3</v>
      </c>
      <c r="AN73" s="9">
        <v>2</v>
      </c>
      <c r="AO73" s="9">
        <v>1</v>
      </c>
      <c r="AP73" s="9">
        <v>1</v>
      </c>
      <c r="AQ73" s="9">
        <v>2</v>
      </c>
    </row>
    <row r="74" spans="1:43">
      <c r="A74" s="9">
        <v>68</v>
      </c>
      <c r="B74" s="44" t="s">
        <v>209</v>
      </c>
      <c r="C74" s="44" t="s">
        <v>208</v>
      </c>
      <c r="D74">
        <v>1</v>
      </c>
      <c r="H74">
        <v>1</v>
      </c>
      <c r="M74">
        <v>1</v>
      </c>
      <c r="W74">
        <v>1</v>
      </c>
      <c r="AB74" s="9">
        <v>2</v>
      </c>
      <c r="AC74" s="9">
        <v>2</v>
      </c>
      <c r="AD74" s="9">
        <v>2</v>
      </c>
      <c r="AE74" s="9">
        <v>3</v>
      </c>
      <c r="AF74" s="9">
        <v>2</v>
      </c>
      <c r="AG74" s="9">
        <v>2</v>
      </c>
      <c r="AH74" s="9">
        <v>1</v>
      </c>
      <c r="AI74" s="9">
        <v>6</v>
      </c>
      <c r="AJ74" s="9">
        <v>7</v>
      </c>
      <c r="AK74" s="9">
        <v>1</v>
      </c>
      <c r="AL74" s="9">
        <v>5</v>
      </c>
      <c r="AM74" s="9">
        <v>2</v>
      </c>
      <c r="AN74" s="9">
        <v>3</v>
      </c>
      <c r="AO74" s="9">
        <v>1</v>
      </c>
      <c r="AP74" s="9">
        <v>2</v>
      </c>
      <c r="AQ74" s="9">
        <v>4</v>
      </c>
    </row>
    <row r="75" spans="1:43">
      <c r="A75" s="9">
        <v>69</v>
      </c>
      <c r="B75" s="44" t="s">
        <v>211</v>
      </c>
      <c r="C75" s="44" t="s">
        <v>210</v>
      </c>
      <c r="D75">
        <v>1</v>
      </c>
      <c r="H75">
        <v>1</v>
      </c>
      <c r="O75">
        <v>1</v>
      </c>
      <c r="U75">
        <v>1</v>
      </c>
      <c r="AB75" s="9">
        <v>3</v>
      </c>
      <c r="AC75" s="9">
        <v>2</v>
      </c>
      <c r="AD75" s="9">
        <v>3</v>
      </c>
      <c r="AE75" s="9">
        <v>4</v>
      </c>
      <c r="AF75" s="9">
        <v>4</v>
      </c>
      <c r="AG75" s="9">
        <v>2</v>
      </c>
      <c r="AH75" s="9">
        <v>2</v>
      </c>
      <c r="AI75" s="9">
        <v>3</v>
      </c>
      <c r="AJ75" s="9">
        <v>1</v>
      </c>
      <c r="AK75" s="9">
        <v>2</v>
      </c>
      <c r="AL75" s="9">
        <v>1</v>
      </c>
      <c r="AM75" s="9">
        <v>2</v>
      </c>
      <c r="AN75" s="9">
        <v>8</v>
      </c>
      <c r="AO75" s="9">
        <v>1</v>
      </c>
      <c r="AP75" s="9">
        <v>4</v>
      </c>
      <c r="AQ75" s="9">
        <v>2</v>
      </c>
    </row>
    <row r="76" spans="1:43">
      <c r="A76" s="9">
        <v>70</v>
      </c>
      <c r="B76" s="44" t="s">
        <v>213</v>
      </c>
      <c r="C76" s="44" t="s">
        <v>212</v>
      </c>
      <c r="D76">
        <v>1</v>
      </c>
      <c r="I76">
        <v>1</v>
      </c>
      <c r="O76">
        <v>1</v>
      </c>
      <c r="U76">
        <v>1</v>
      </c>
      <c r="AB76" s="9">
        <v>3</v>
      </c>
      <c r="AC76" s="9">
        <v>2</v>
      </c>
      <c r="AD76" s="9">
        <v>2</v>
      </c>
      <c r="AE76" s="9">
        <v>4</v>
      </c>
      <c r="AF76" s="9">
        <v>3</v>
      </c>
      <c r="AG76" s="9">
        <v>2</v>
      </c>
      <c r="AH76" s="9">
        <v>3</v>
      </c>
      <c r="AI76" s="9">
        <v>2</v>
      </c>
      <c r="AJ76" s="9">
        <v>3</v>
      </c>
      <c r="AK76" s="9">
        <v>2</v>
      </c>
      <c r="AL76" s="9">
        <v>5</v>
      </c>
      <c r="AM76" s="9">
        <v>2</v>
      </c>
      <c r="AN76" s="9">
        <v>2</v>
      </c>
      <c r="AO76" s="9">
        <v>1</v>
      </c>
      <c r="AP76" s="9">
        <v>4</v>
      </c>
      <c r="AQ76" s="9">
        <v>2</v>
      </c>
    </row>
    <row r="77" spans="1:43">
      <c r="A77" s="9">
        <v>71</v>
      </c>
      <c r="B77" s="44" t="s">
        <v>215</v>
      </c>
      <c r="C77" s="44" t="s">
        <v>214</v>
      </c>
      <c r="D77">
        <v>1</v>
      </c>
      <c r="I77">
        <v>1</v>
      </c>
      <c r="O77">
        <v>1</v>
      </c>
      <c r="U77">
        <v>1</v>
      </c>
      <c r="AB77" s="9">
        <v>3</v>
      </c>
      <c r="AC77" s="9">
        <v>3</v>
      </c>
      <c r="AD77" s="9">
        <v>3</v>
      </c>
      <c r="AE77" s="9">
        <v>5</v>
      </c>
      <c r="AF77" s="9">
        <v>4</v>
      </c>
      <c r="AG77" s="9">
        <v>2</v>
      </c>
      <c r="AH77" s="9">
        <v>5</v>
      </c>
      <c r="AI77" s="9">
        <v>6</v>
      </c>
      <c r="AJ77" s="9">
        <v>2</v>
      </c>
      <c r="AK77" s="9">
        <v>2</v>
      </c>
      <c r="AL77" s="9">
        <v>3</v>
      </c>
      <c r="AM77" s="9">
        <v>2</v>
      </c>
      <c r="AN77" s="9">
        <v>1</v>
      </c>
      <c r="AO77" s="9">
        <v>3</v>
      </c>
      <c r="AP77" s="9">
        <v>7</v>
      </c>
      <c r="AQ77" s="9">
        <v>2</v>
      </c>
    </row>
    <row r="78" spans="1:43">
      <c r="A78" s="9">
        <v>72</v>
      </c>
      <c r="B78" s="44" t="s">
        <v>217</v>
      </c>
      <c r="C78" s="44" t="s">
        <v>216</v>
      </c>
      <c r="D78">
        <v>1</v>
      </c>
      <c r="I78">
        <v>1</v>
      </c>
      <c r="M78">
        <v>1</v>
      </c>
      <c r="U78">
        <v>1</v>
      </c>
      <c r="AB78" s="9">
        <v>5</v>
      </c>
      <c r="AC78" s="9">
        <v>2</v>
      </c>
      <c r="AD78" s="9">
        <v>4</v>
      </c>
      <c r="AE78" s="9">
        <v>3</v>
      </c>
      <c r="AF78" s="9">
        <v>2</v>
      </c>
      <c r="AG78" s="9">
        <v>2</v>
      </c>
      <c r="AH78" s="9">
        <v>3</v>
      </c>
      <c r="AI78" s="9">
        <v>6</v>
      </c>
      <c r="AJ78" s="9">
        <v>1</v>
      </c>
      <c r="AK78" s="9">
        <v>2</v>
      </c>
      <c r="AL78" s="9">
        <v>3</v>
      </c>
      <c r="AM78" s="9">
        <v>2</v>
      </c>
      <c r="AN78" s="9">
        <v>2</v>
      </c>
      <c r="AO78" s="9">
        <v>1</v>
      </c>
      <c r="AP78" s="9">
        <v>8</v>
      </c>
      <c r="AQ78" s="9">
        <v>2</v>
      </c>
    </row>
    <row r="79" spans="1:43">
      <c r="A79" s="9">
        <v>73</v>
      </c>
      <c r="B79" s="44" t="s">
        <v>341</v>
      </c>
      <c r="C79" s="44" t="s">
        <v>218</v>
      </c>
      <c r="D79">
        <v>1</v>
      </c>
      <c r="I79">
        <v>1</v>
      </c>
      <c r="M79">
        <v>1</v>
      </c>
      <c r="U79">
        <v>1</v>
      </c>
      <c r="AB79" s="9">
        <v>5</v>
      </c>
      <c r="AC79" s="9">
        <v>2</v>
      </c>
      <c r="AD79" s="9">
        <v>4</v>
      </c>
      <c r="AE79" s="9">
        <v>5</v>
      </c>
      <c r="AF79" s="9">
        <v>5</v>
      </c>
      <c r="AG79" s="9">
        <v>1</v>
      </c>
      <c r="AH79" s="9">
        <v>2</v>
      </c>
      <c r="AI79" s="9">
        <v>3</v>
      </c>
      <c r="AJ79" s="9">
        <v>5</v>
      </c>
      <c r="AK79" s="9">
        <v>1</v>
      </c>
      <c r="AL79" s="9">
        <v>5</v>
      </c>
      <c r="AM79" s="9">
        <v>3</v>
      </c>
      <c r="AN79" s="9">
        <v>3</v>
      </c>
      <c r="AO79" s="9">
        <v>1</v>
      </c>
      <c r="AP79" s="9">
        <v>1</v>
      </c>
      <c r="AQ79" s="9">
        <v>1</v>
      </c>
    </row>
    <row r="80" spans="1:43">
      <c r="A80" s="9">
        <v>74</v>
      </c>
      <c r="B80" s="44" t="s">
        <v>220</v>
      </c>
      <c r="C80" s="44" t="s">
        <v>219</v>
      </c>
      <c r="D80">
        <v>1</v>
      </c>
      <c r="I80">
        <v>1</v>
      </c>
      <c r="M80">
        <v>1</v>
      </c>
      <c r="U80">
        <v>1</v>
      </c>
      <c r="AB80" s="9">
        <v>3</v>
      </c>
      <c r="AC80" s="9">
        <v>3</v>
      </c>
      <c r="AD80" s="9">
        <v>2</v>
      </c>
      <c r="AE80" s="9">
        <v>2</v>
      </c>
      <c r="AF80" s="9">
        <v>3</v>
      </c>
      <c r="AG80" s="9">
        <v>2</v>
      </c>
      <c r="AH80" s="9">
        <v>3</v>
      </c>
      <c r="AI80" s="9">
        <v>1</v>
      </c>
      <c r="AJ80" s="9">
        <v>2</v>
      </c>
      <c r="AK80" s="9">
        <v>1</v>
      </c>
      <c r="AL80" s="9">
        <v>3</v>
      </c>
      <c r="AM80" s="9">
        <v>2</v>
      </c>
      <c r="AN80" s="9">
        <v>2</v>
      </c>
      <c r="AO80" s="9">
        <v>1</v>
      </c>
      <c r="AP80" s="9">
        <v>1</v>
      </c>
      <c r="AQ80" s="9">
        <v>2</v>
      </c>
    </row>
    <row r="81" spans="1:43">
      <c r="A81" s="9">
        <v>75</v>
      </c>
      <c r="B81" s="44" t="s">
        <v>222</v>
      </c>
      <c r="C81" s="44" t="s">
        <v>221</v>
      </c>
      <c r="D81">
        <v>1</v>
      </c>
      <c r="I81">
        <v>1</v>
      </c>
      <c r="M81">
        <v>1</v>
      </c>
      <c r="U81">
        <v>1</v>
      </c>
      <c r="AB81" s="9">
        <v>3</v>
      </c>
      <c r="AC81" s="9">
        <v>2</v>
      </c>
      <c r="AD81" s="9">
        <v>2</v>
      </c>
      <c r="AE81" s="9">
        <v>4</v>
      </c>
      <c r="AF81" s="9">
        <v>4</v>
      </c>
      <c r="AG81" s="9">
        <v>2</v>
      </c>
      <c r="AH81" s="9">
        <v>3</v>
      </c>
      <c r="AI81" s="9">
        <v>3</v>
      </c>
      <c r="AJ81" s="9">
        <v>2</v>
      </c>
      <c r="AK81" s="9">
        <v>1</v>
      </c>
      <c r="AL81" s="9">
        <v>1</v>
      </c>
      <c r="AM81" s="9">
        <v>1</v>
      </c>
      <c r="AN81" s="9">
        <v>2</v>
      </c>
      <c r="AO81" s="9">
        <v>1</v>
      </c>
      <c r="AP81" s="9">
        <v>1</v>
      </c>
      <c r="AQ81" s="9">
        <v>1</v>
      </c>
    </row>
    <row r="82" spans="1:43">
      <c r="A82" s="9">
        <v>76</v>
      </c>
      <c r="B82" s="44" t="s">
        <v>224</v>
      </c>
      <c r="C82" s="44" t="s">
        <v>223</v>
      </c>
      <c r="D82">
        <v>1</v>
      </c>
      <c r="I82">
        <v>1</v>
      </c>
      <c r="M82">
        <v>1</v>
      </c>
      <c r="U82">
        <v>1</v>
      </c>
      <c r="AB82" s="9">
        <v>4</v>
      </c>
      <c r="AC82" s="9">
        <v>3</v>
      </c>
      <c r="AD82" s="9">
        <v>4</v>
      </c>
      <c r="AE82" s="9">
        <v>5</v>
      </c>
      <c r="AF82" s="9">
        <v>3</v>
      </c>
      <c r="AG82" s="9">
        <v>2</v>
      </c>
      <c r="AH82" s="9">
        <v>2</v>
      </c>
      <c r="AI82" s="9">
        <v>3</v>
      </c>
      <c r="AJ82" s="9">
        <v>4</v>
      </c>
      <c r="AK82" s="9">
        <v>1</v>
      </c>
      <c r="AL82" s="9">
        <v>5</v>
      </c>
      <c r="AM82" s="9">
        <v>2</v>
      </c>
      <c r="AN82" s="9">
        <v>2</v>
      </c>
      <c r="AO82" s="9">
        <v>1</v>
      </c>
      <c r="AP82" s="9">
        <v>3</v>
      </c>
      <c r="AQ82" s="9">
        <v>2</v>
      </c>
    </row>
    <row r="83" spans="1:43">
      <c r="A83" s="9">
        <v>77</v>
      </c>
      <c r="B83" s="44" t="s">
        <v>340</v>
      </c>
      <c r="C83" s="44" t="s">
        <v>225</v>
      </c>
      <c r="D83">
        <v>1</v>
      </c>
      <c r="I83">
        <v>1</v>
      </c>
      <c r="M83">
        <v>1</v>
      </c>
      <c r="U83">
        <v>1</v>
      </c>
      <c r="AB83" s="9">
        <v>3</v>
      </c>
      <c r="AC83" s="9">
        <v>1</v>
      </c>
      <c r="AD83" s="9">
        <v>2</v>
      </c>
      <c r="AE83" s="9">
        <v>3</v>
      </c>
      <c r="AF83" s="9">
        <v>4</v>
      </c>
      <c r="AG83" s="9">
        <v>2</v>
      </c>
      <c r="AH83" s="9">
        <v>5</v>
      </c>
      <c r="AI83" s="9">
        <v>3</v>
      </c>
      <c r="AJ83" s="9">
        <v>9</v>
      </c>
      <c r="AK83" s="9">
        <v>3</v>
      </c>
      <c r="AL83" s="9">
        <v>5</v>
      </c>
      <c r="AM83" s="9">
        <v>3</v>
      </c>
      <c r="AN83" s="9">
        <v>2</v>
      </c>
      <c r="AO83" s="9">
        <v>3</v>
      </c>
      <c r="AP83" s="9">
        <v>9</v>
      </c>
      <c r="AQ83" s="9">
        <v>1</v>
      </c>
    </row>
    <row r="84" spans="1:43">
      <c r="A84" s="9">
        <v>78</v>
      </c>
      <c r="B84" s="44" t="s">
        <v>227</v>
      </c>
      <c r="C84" s="44" t="s">
        <v>226</v>
      </c>
      <c r="D84">
        <v>1</v>
      </c>
      <c r="H84">
        <v>1</v>
      </c>
      <c r="M84">
        <v>1</v>
      </c>
      <c r="U84">
        <v>1</v>
      </c>
      <c r="AB84" s="9">
        <v>4</v>
      </c>
      <c r="AC84" s="9">
        <v>2</v>
      </c>
      <c r="AD84" s="9">
        <v>3</v>
      </c>
      <c r="AE84" s="9">
        <v>4</v>
      </c>
      <c r="AF84" s="9">
        <v>5</v>
      </c>
      <c r="AG84" s="9">
        <v>2</v>
      </c>
      <c r="AH84" s="9">
        <v>3</v>
      </c>
      <c r="AI84" s="9">
        <v>6</v>
      </c>
      <c r="AJ84" s="9">
        <v>8</v>
      </c>
      <c r="AK84" s="9">
        <v>1</v>
      </c>
      <c r="AL84" s="9">
        <v>3</v>
      </c>
      <c r="AM84" s="9">
        <v>2</v>
      </c>
      <c r="AN84" s="9">
        <v>2</v>
      </c>
      <c r="AO84" s="9">
        <v>3</v>
      </c>
      <c r="AP84" s="9">
        <v>5</v>
      </c>
      <c r="AQ84" s="9">
        <v>1</v>
      </c>
    </row>
    <row r="85" spans="1:43">
      <c r="A85" s="9">
        <v>79</v>
      </c>
      <c r="B85" s="44" t="s">
        <v>339</v>
      </c>
      <c r="C85" s="44" t="s">
        <v>228</v>
      </c>
      <c r="D85">
        <v>1</v>
      </c>
      <c r="I85">
        <v>1</v>
      </c>
      <c r="O85">
        <v>1</v>
      </c>
      <c r="U85">
        <v>1</v>
      </c>
      <c r="AB85" s="9">
        <v>2</v>
      </c>
      <c r="AC85" s="9">
        <v>2</v>
      </c>
      <c r="AD85" s="9">
        <v>2</v>
      </c>
      <c r="AE85" s="9">
        <v>3</v>
      </c>
      <c r="AF85" s="9">
        <v>3</v>
      </c>
      <c r="AG85" s="9">
        <v>1</v>
      </c>
      <c r="AH85" s="9">
        <v>3</v>
      </c>
      <c r="AI85" s="9">
        <v>3</v>
      </c>
      <c r="AJ85" s="9">
        <v>9</v>
      </c>
      <c r="AK85" s="9">
        <v>1</v>
      </c>
      <c r="AL85" s="9">
        <v>2</v>
      </c>
      <c r="AM85" s="9">
        <v>1</v>
      </c>
      <c r="AN85" s="9">
        <v>1</v>
      </c>
      <c r="AO85" s="9">
        <v>1</v>
      </c>
      <c r="AP85" s="9">
        <v>1</v>
      </c>
      <c r="AQ85" s="9">
        <v>2</v>
      </c>
    </row>
    <row r="86" spans="1:43">
      <c r="A86" s="9">
        <v>80</v>
      </c>
      <c r="B86" s="44" t="s">
        <v>338</v>
      </c>
      <c r="C86" s="44" t="s">
        <v>229</v>
      </c>
      <c r="D86">
        <v>1</v>
      </c>
      <c r="I86">
        <v>1</v>
      </c>
      <c r="M86">
        <v>1</v>
      </c>
      <c r="U86">
        <v>1</v>
      </c>
      <c r="AB86" s="9">
        <v>2</v>
      </c>
      <c r="AC86" s="9">
        <v>2</v>
      </c>
      <c r="AD86" s="9">
        <v>2</v>
      </c>
      <c r="AE86" s="9">
        <v>3</v>
      </c>
      <c r="AF86" s="9">
        <v>3</v>
      </c>
      <c r="AG86" s="9">
        <v>1</v>
      </c>
      <c r="AH86" s="9">
        <v>3</v>
      </c>
      <c r="AI86" s="9">
        <v>3</v>
      </c>
      <c r="AJ86" s="9">
        <v>9</v>
      </c>
      <c r="AK86" s="9">
        <v>1</v>
      </c>
      <c r="AL86" s="9">
        <v>7</v>
      </c>
      <c r="AM86" s="9">
        <v>1</v>
      </c>
      <c r="AN86" s="9">
        <v>2</v>
      </c>
      <c r="AO86" s="9">
        <v>1</v>
      </c>
      <c r="AP86" s="9">
        <v>1</v>
      </c>
      <c r="AQ86" s="9">
        <v>2</v>
      </c>
    </row>
    <row r="87" spans="1:43">
      <c r="A87" s="9">
        <v>81</v>
      </c>
      <c r="B87" s="44" t="s">
        <v>233</v>
      </c>
      <c r="C87" s="44" t="s">
        <v>230</v>
      </c>
      <c r="D87">
        <v>1</v>
      </c>
      <c r="H87">
        <v>1</v>
      </c>
      <c r="O87">
        <v>1</v>
      </c>
      <c r="U87">
        <v>1</v>
      </c>
      <c r="AB87" s="9">
        <v>2</v>
      </c>
      <c r="AC87" s="9">
        <v>2</v>
      </c>
      <c r="AD87" s="9">
        <v>2</v>
      </c>
      <c r="AE87" s="9">
        <v>3</v>
      </c>
      <c r="AF87" s="9">
        <v>4</v>
      </c>
      <c r="AG87" s="9">
        <v>2</v>
      </c>
      <c r="AH87" s="9">
        <v>9</v>
      </c>
      <c r="AI87" s="9">
        <v>6</v>
      </c>
      <c r="AJ87" s="9">
        <v>8</v>
      </c>
      <c r="AK87" s="9">
        <v>1</v>
      </c>
      <c r="AL87" s="9">
        <v>3</v>
      </c>
      <c r="AM87" s="9">
        <v>2</v>
      </c>
      <c r="AN87" s="9">
        <v>2</v>
      </c>
      <c r="AO87" s="9">
        <v>1</v>
      </c>
      <c r="AP87" s="9">
        <v>10</v>
      </c>
      <c r="AQ87" s="9">
        <v>2</v>
      </c>
    </row>
    <row r="88" spans="1:43">
      <c r="A88" s="9">
        <v>82</v>
      </c>
      <c r="B88" s="44" t="s">
        <v>234</v>
      </c>
      <c r="C88" s="44" t="s">
        <v>231</v>
      </c>
      <c r="D88">
        <v>1</v>
      </c>
      <c r="I88">
        <v>1</v>
      </c>
      <c r="M88">
        <v>1</v>
      </c>
      <c r="U88">
        <v>1</v>
      </c>
      <c r="AB88" s="9">
        <v>5</v>
      </c>
      <c r="AC88" s="9">
        <v>5</v>
      </c>
      <c r="AD88" s="9">
        <v>5</v>
      </c>
      <c r="AE88" s="9">
        <v>5</v>
      </c>
      <c r="AF88" s="9">
        <v>5</v>
      </c>
      <c r="AG88" s="9">
        <v>2</v>
      </c>
      <c r="AH88" s="9">
        <v>1</v>
      </c>
      <c r="AI88" s="9">
        <v>1</v>
      </c>
      <c r="AJ88" s="9">
        <v>2</v>
      </c>
      <c r="AK88" s="9">
        <v>1</v>
      </c>
      <c r="AL88" s="9">
        <v>1</v>
      </c>
      <c r="AM88" s="9">
        <v>1</v>
      </c>
      <c r="AN88" s="9">
        <v>3</v>
      </c>
      <c r="AO88" s="9">
        <v>1</v>
      </c>
      <c r="AP88" s="9">
        <v>2</v>
      </c>
      <c r="AQ88" s="9">
        <v>4</v>
      </c>
    </row>
    <row r="89" spans="1:43">
      <c r="A89" s="9">
        <v>83</v>
      </c>
      <c r="B89" s="44" t="s">
        <v>235</v>
      </c>
      <c r="C89" s="44" t="s">
        <v>232</v>
      </c>
      <c r="D89">
        <v>1</v>
      </c>
      <c r="H89">
        <v>1</v>
      </c>
      <c r="M89">
        <v>1</v>
      </c>
      <c r="U89">
        <v>1</v>
      </c>
      <c r="AB89" s="9">
        <v>2</v>
      </c>
      <c r="AC89" s="9">
        <v>2</v>
      </c>
      <c r="AD89" s="9">
        <v>3</v>
      </c>
      <c r="AE89" s="9">
        <v>2</v>
      </c>
      <c r="AF89" s="9">
        <v>2</v>
      </c>
      <c r="AG89" s="9">
        <v>1</v>
      </c>
      <c r="AH89" s="9">
        <v>5</v>
      </c>
      <c r="AI89" s="9">
        <v>3</v>
      </c>
      <c r="AJ89" s="9">
        <v>4</v>
      </c>
      <c r="AK89" s="9">
        <v>2</v>
      </c>
      <c r="AL89" s="9">
        <v>1</v>
      </c>
      <c r="AM89" s="9">
        <v>3</v>
      </c>
      <c r="AN89" s="9">
        <v>2</v>
      </c>
      <c r="AO89" s="9">
        <v>1</v>
      </c>
      <c r="AP89" s="9">
        <v>3</v>
      </c>
      <c r="AQ89" s="9">
        <v>2</v>
      </c>
    </row>
    <row r="90" spans="1:43">
      <c r="A90" s="9">
        <v>84</v>
      </c>
      <c r="B90" s="44" t="s">
        <v>235</v>
      </c>
      <c r="C90" s="44" t="s">
        <v>236</v>
      </c>
      <c r="D90">
        <v>1</v>
      </c>
      <c r="I90">
        <v>1</v>
      </c>
      <c r="M90">
        <v>1</v>
      </c>
      <c r="U90">
        <v>1</v>
      </c>
      <c r="AB90" s="9">
        <v>3</v>
      </c>
      <c r="AC90" s="9">
        <v>2</v>
      </c>
      <c r="AD90" s="9">
        <v>2</v>
      </c>
      <c r="AE90" s="9">
        <v>4</v>
      </c>
      <c r="AF90" s="9">
        <v>4</v>
      </c>
      <c r="AG90" s="9">
        <v>2</v>
      </c>
      <c r="AH90" s="9">
        <v>2</v>
      </c>
      <c r="AI90" s="9">
        <v>3</v>
      </c>
      <c r="AJ90" s="9">
        <v>1</v>
      </c>
      <c r="AK90" s="9">
        <v>2</v>
      </c>
      <c r="AL90" s="9">
        <v>3</v>
      </c>
      <c r="AM90" s="9">
        <v>3</v>
      </c>
      <c r="AN90" s="9">
        <v>2</v>
      </c>
      <c r="AO90" s="9">
        <v>1</v>
      </c>
      <c r="AP90" s="9">
        <v>1</v>
      </c>
      <c r="AQ90" s="9">
        <v>2</v>
      </c>
    </row>
    <row r="91" spans="1:43">
      <c r="A91" s="9">
        <v>85</v>
      </c>
      <c r="B91" s="44" t="s">
        <v>239</v>
      </c>
      <c r="C91" s="44" t="s">
        <v>237</v>
      </c>
      <c r="D91">
        <v>1</v>
      </c>
      <c r="I91">
        <v>1</v>
      </c>
      <c r="M91">
        <v>1</v>
      </c>
      <c r="U91">
        <v>1</v>
      </c>
      <c r="AB91" s="9">
        <v>2</v>
      </c>
      <c r="AC91" s="9">
        <v>3</v>
      </c>
      <c r="AD91" s="9">
        <v>2</v>
      </c>
      <c r="AE91" s="9">
        <v>3</v>
      </c>
      <c r="AF91" s="9">
        <v>2</v>
      </c>
      <c r="AG91" s="9">
        <v>2</v>
      </c>
      <c r="AH91" s="9">
        <v>1</v>
      </c>
      <c r="AI91" s="9">
        <v>3</v>
      </c>
      <c r="AJ91" s="9">
        <v>5</v>
      </c>
      <c r="AK91" s="9">
        <v>1</v>
      </c>
      <c r="AL91" s="9">
        <v>3</v>
      </c>
      <c r="AM91" s="9">
        <v>3</v>
      </c>
      <c r="AN91" s="9">
        <v>2</v>
      </c>
      <c r="AO91" s="9">
        <v>1</v>
      </c>
      <c r="AP91" s="9">
        <v>1</v>
      </c>
      <c r="AQ91" s="9">
        <v>1</v>
      </c>
    </row>
    <row r="92" spans="1:43">
      <c r="A92" s="9">
        <v>86</v>
      </c>
      <c r="B92" s="44" t="s">
        <v>240</v>
      </c>
      <c r="C92" s="44" t="s">
        <v>238</v>
      </c>
      <c r="D92">
        <v>1</v>
      </c>
      <c r="I92">
        <v>1</v>
      </c>
      <c r="M92">
        <v>1</v>
      </c>
      <c r="U92">
        <v>1</v>
      </c>
      <c r="AB92" s="9">
        <v>2</v>
      </c>
      <c r="AC92" s="9">
        <v>2</v>
      </c>
      <c r="AD92" s="9">
        <v>2</v>
      </c>
      <c r="AE92" s="9">
        <v>4</v>
      </c>
      <c r="AF92" s="9">
        <v>5</v>
      </c>
      <c r="AG92" s="9">
        <v>2</v>
      </c>
      <c r="AH92" s="9">
        <v>3</v>
      </c>
      <c r="AI92" s="9">
        <v>3</v>
      </c>
      <c r="AJ92" s="9">
        <v>2</v>
      </c>
      <c r="AK92" s="9">
        <v>1</v>
      </c>
      <c r="AL92" s="9">
        <v>3</v>
      </c>
      <c r="AM92" s="9">
        <v>3</v>
      </c>
      <c r="AN92" s="9">
        <v>2</v>
      </c>
      <c r="AO92" s="9">
        <v>1</v>
      </c>
      <c r="AP92" s="9">
        <v>8</v>
      </c>
      <c r="AQ92" s="9">
        <v>4</v>
      </c>
    </row>
    <row r="93" spans="1:43">
      <c r="A93" s="9">
        <v>87</v>
      </c>
      <c r="B93" s="44" t="s">
        <v>256</v>
      </c>
      <c r="C93" s="44" t="s">
        <v>241</v>
      </c>
      <c r="D93">
        <v>1</v>
      </c>
      <c r="H93">
        <v>1</v>
      </c>
      <c r="M93">
        <v>1</v>
      </c>
      <c r="U93">
        <v>1</v>
      </c>
      <c r="AB93" s="9">
        <v>3</v>
      </c>
      <c r="AC93" s="9">
        <v>3</v>
      </c>
      <c r="AD93" s="9">
        <v>2</v>
      </c>
      <c r="AE93" s="9">
        <v>2</v>
      </c>
      <c r="AF93" s="9">
        <v>4</v>
      </c>
      <c r="AG93" s="9">
        <v>2</v>
      </c>
      <c r="AH93" s="9">
        <v>2</v>
      </c>
      <c r="AI93" s="9">
        <v>3</v>
      </c>
      <c r="AJ93" s="9">
        <v>4</v>
      </c>
      <c r="AK93" s="9">
        <v>2</v>
      </c>
      <c r="AL93" s="9">
        <v>5</v>
      </c>
      <c r="AM93" s="9">
        <v>2</v>
      </c>
      <c r="AN93" s="9">
        <v>1</v>
      </c>
      <c r="AO93" s="9">
        <v>3</v>
      </c>
      <c r="AP93" s="9">
        <v>6</v>
      </c>
      <c r="AQ93" s="9">
        <v>2</v>
      </c>
    </row>
    <row r="94" spans="1:43">
      <c r="A94" s="9">
        <v>88</v>
      </c>
      <c r="B94" s="44" t="s">
        <v>249</v>
      </c>
      <c r="C94" s="44" t="s">
        <v>242</v>
      </c>
      <c r="D94">
        <v>1</v>
      </c>
      <c r="I94">
        <v>1</v>
      </c>
      <c r="M94">
        <v>1</v>
      </c>
      <c r="U94">
        <v>1</v>
      </c>
      <c r="AB94" s="9">
        <v>3</v>
      </c>
      <c r="AC94" s="9">
        <v>2</v>
      </c>
      <c r="AD94" s="9">
        <v>2</v>
      </c>
      <c r="AE94" s="9">
        <v>3</v>
      </c>
      <c r="AF94" s="9">
        <v>3</v>
      </c>
      <c r="AG94" s="9">
        <v>2</v>
      </c>
      <c r="AH94" s="9">
        <v>3</v>
      </c>
      <c r="AI94" s="9">
        <v>3</v>
      </c>
      <c r="AJ94" s="9">
        <v>9</v>
      </c>
      <c r="AK94" s="9">
        <v>2</v>
      </c>
      <c r="AL94" s="9">
        <v>7</v>
      </c>
      <c r="AM94" s="9">
        <v>2</v>
      </c>
      <c r="AN94" s="9">
        <v>2</v>
      </c>
      <c r="AO94" s="9">
        <v>1</v>
      </c>
      <c r="AP94" s="9">
        <v>3</v>
      </c>
      <c r="AQ94" s="9">
        <v>4</v>
      </c>
    </row>
    <row r="95" spans="1:43">
      <c r="A95" s="9">
        <v>89</v>
      </c>
      <c r="B95" s="44" t="s">
        <v>250</v>
      </c>
      <c r="C95" s="44" t="s">
        <v>243</v>
      </c>
      <c r="D95">
        <v>1</v>
      </c>
      <c r="I95">
        <v>1</v>
      </c>
      <c r="M95">
        <v>1</v>
      </c>
      <c r="U95">
        <v>1</v>
      </c>
      <c r="AB95" s="9">
        <v>3</v>
      </c>
      <c r="AC95" s="9">
        <v>2</v>
      </c>
      <c r="AD95" s="9">
        <v>2</v>
      </c>
      <c r="AE95" s="9">
        <v>4</v>
      </c>
      <c r="AF95" s="9">
        <v>2</v>
      </c>
      <c r="AG95" s="9">
        <v>2</v>
      </c>
      <c r="AH95" s="9">
        <v>2</v>
      </c>
      <c r="AI95" s="9">
        <v>3</v>
      </c>
      <c r="AJ95" s="9">
        <v>5</v>
      </c>
      <c r="AK95" s="9">
        <v>3</v>
      </c>
      <c r="AL95" s="9">
        <v>3</v>
      </c>
      <c r="AM95" s="9">
        <v>2</v>
      </c>
      <c r="AN95" s="9">
        <v>2</v>
      </c>
      <c r="AO95" s="9">
        <v>1</v>
      </c>
      <c r="AP95" s="9">
        <v>3</v>
      </c>
      <c r="AQ95" s="9">
        <v>2</v>
      </c>
    </row>
    <row r="96" spans="1:43">
      <c r="A96" s="9">
        <v>90</v>
      </c>
      <c r="B96" s="44" t="s">
        <v>251</v>
      </c>
      <c r="C96" s="44" t="s">
        <v>244</v>
      </c>
      <c r="D96">
        <v>1</v>
      </c>
      <c r="I96">
        <v>1</v>
      </c>
      <c r="M96">
        <v>1</v>
      </c>
      <c r="U96">
        <v>1</v>
      </c>
      <c r="AB96" s="9">
        <v>3</v>
      </c>
      <c r="AC96" s="9">
        <v>3</v>
      </c>
      <c r="AD96" s="9">
        <v>2</v>
      </c>
      <c r="AE96" s="9">
        <v>3</v>
      </c>
      <c r="AF96" s="9">
        <v>3</v>
      </c>
      <c r="AG96" s="9">
        <v>2</v>
      </c>
      <c r="AH96" s="9">
        <v>1</v>
      </c>
      <c r="AI96" s="9">
        <v>2</v>
      </c>
      <c r="AJ96" s="9">
        <v>1</v>
      </c>
      <c r="AK96" s="9">
        <v>1</v>
      </c>
      <c r="AL96" s="9">
        <v>3</v>
      </c>
      <c r="AM96" s="9">
        <v>2</v>
      </c>
      <c r="AN96" s="9">
        <v>2</v>
      </c>
      <c r="AO96" s="9">
        <v>1</v>
      </c>
      <c r="AP96" s="9">
        <v>2</v>
      </c>
      <c r="AQ96" s="9">
        <v>2</v>
      </c>
    </row>
    <row r="97" spans="1:43">
      <c r="A97" s="9">
        <v>91</v>
      </c>
      <c r="B97" s="44" t="s">
        <v>252</v>
      </c>
      <c r="C97" s="44" t="s">
        <v>245</v>
      </c>
      <c r="D97">
        <v>1</v>
      </c>
      <c r="I97">
        <v>1</v>
      </c>
      <c r="M97">
        <v>1</v>
      </c>
      <c r="U97">
        <v>1</v>
      </c>
      <c r="AB97" s="9">
        <v>2</v>
      </c>
      <c r="AC97" s="9">
        <v>2</v>
      </c>
      <c r="AD97" s="9">
        <v>2</v>
      </c>
      <c r="AE97" s="9">
        <v>5</v>
      </c>
      <c r="AF97" s="9">
        <v>2</v>
      </c>
      <c r="AG97" s="9">
        <v>2</v>
      </c>
      <c r="AH97" s="9">
        <v>3</v>
      </c>
      <c r="AI97" s="9">
        <v>3</v>
      </c>
      <c r="AJ97" s="9">
        <v>9</v>
      </c>
      <c r="AK97" s="9">
        <v>3</v>
      </c>
      <c r="AL97" s="9">
        <v>7</v>
      </c>
      <c r="AM97" s="9">
        <v>2</v>
      </c>
      <c r="AN97" s="9">
        <v>2</v>
      </c>
      <c r="AO97" s="9">
        <v>1</v>
      </c>
      <c r="AP97" s="9">
        <v>8</v>
      </c>
      <c r="AQ97" s="9">
        <v>1</v>
      </c>
    </row>
    <row r="98" spans="1:43">
      <c r="A98" s="9">
        <v>92</v>
      </c>
      <c r="B98" s="44" t="s">
        <v>253</v>
      </c>
      <c r="C98" s="44" t="s">
        <v>246</v>
      </c>
      <c r="D98">
        <v>1</v>
      </c>
      <c r="I98">
        <v>1</v>
      </c>
      <c r="M98">
        <v>1</v>
      </c>
      <c r="U98">
        <v>1</v>
      </c>
      <c r="AB98" s="9">
        <v>2</v>
      </c>
      <c r="AC98" s="9">
        <v>2</v>
      </c>
      <c r="AD98" s="9">
        <v>2</v>
      </c>
      <c r="AE98" s="9">
        <v>3</v>
      </c>
      <c r="AF98" s="9">
        <v>2</v>
      </c>
      <c r="AG98" s="9">
        <v>2</v>
      </c>
      <c r="AH98" s="9">
        <v>3</v>
      </c>
      <c r="AI98" s="9">
        <v>3</v>
      </c>
      <c r="AJ98" s="9">
        <v>6</v>
      </c>
      <c r="AK98" s="9">
        <v>2</v>
      </c>
      <c r="AL98" s="9">
        <v>5</v>
      </c>
      <c r="AM98" s="9">
        <v>2</v>
      </c>
      <c r="AN98" s="9">
        <v>2</v>
      </c>
      <c r="AO98" s="9">
        <v>1</v>
      </c>
      <c r="AP98" s="9">
        <v>4</v>
      </c>
      <c r="AQ98" s="9">
        <v>3</v>
      </c>
    </row>
    <row r="99" spans="1:43">
      <c r="A99" s="9">
        <v>93</v>
      </c>
      <c r="B99" s="44" t="s">
        <v>254</v>
      </c>
      <c r="C99" s="44" t="s">
        <v>247</v>
      </c>
      <c r="D99">
        <v>1</v>
      </c>
      <c r="I99">
        <v>1</v>
      </c>
      <c r="M99">
        <v>1</v>
      </c>
      <c r="U99">
        <v>1</v>
      </c>
      <c r="AB99" s="9">
        <v>3</v>
      </c>
      <c r="AC99" s="9">
        <v>2</v>
      </c>
      <c r="AD99" s="9">
        <v>4</v>
      </c>
      <c r="AE99" s="9">
        <v>3</v>
      </c>
      <c r="AF99" s="9">
        <v>2</v>
      </c>
      <c r="AG99" s="9">
        <v>1</v>
      </c>
      <c r="AH99" s="9">
        <v>2</v>
      </c>
      <c r="AI99" s="9">
        <v>3</v>
      </c>
      <c r="AJ99" s="9">
        <v>9</v>
      </c>
      <c r="AK99" s="9">
        <v>1</v>
      </c>
      <c r="AL99" s="9">
        <v>5</v>
      </c>
      <c r="AM99" s="9">
        <v>2</v>
      </c>
      <c r="AN99" s="9">
        <v>2</v>
      </c>
      <c r="AO99" s="9">
        <v>1</v>
      </c>
      <c r="AP99" s="9">
        <v>9</v>
      </c>
      <c r="AQ99" s="9">
        <v>4</v>
      </c>
    </row>
    <row r="100" spans="1:43">
      <c r="A100" s="9">
        <v>94</v>
      </c>
      <c r="B100" s="44" t="s">
        <v>255</v>
      </c>
      <c r="C100" s="44" t="s">
        <v>248</v>
      </c>
      <c r="D100">
        <v>1</v>
      </c>
      <c r="I100">
        <v>1</v>
      </c>
      <c r="M100">
        <v>1</v>
      </c>
      <c r="U100">
        <v>1</v>
      </c>
      <c r="AB100" s="9">
        <v>3</v>
      </c>
      <c r="AC100" s="9">
        <v>2</v>
      </c>
      <c r="AD100" s="9">
        <v>2</v>
      </c>
      <c r="AE100" s="9">
        <v>3</v>
      </c>
      <c r="AF100" s="9">
        <v>2</v>
      </c>
      <c r="AG100" s="9">
        <v>2</v>
      </c>
      <c r="AH100" s="9">
        <v>1</v>
      </c>
      <c r="AI100" s="9">
        <v>3</v>
      </c>
      <c r="AJ100" s="9">
        <v>4</v>
      </c>
      <c r="AK100" s="9">
        <v>1</v>
      </c>
      <c r="AL100" s="9">
        <v>3</v>
      </c>
      <c r="AM100" s="9">
        <v>3</v>
      </c>
      <c r="AN100" s="9">
        <v>2</v>
      </c>
      <c r="AO100" s="9">
        <v>1</v>
      </c>
      <c r="AP100" s="9">
        <v>2</v>
      </c>
      <c r="AQ100" s="9">
        <v>4</v>
      </c>
    </row>
    <row r="101" spans="1:43">
      <c r="A101" s="9">
        <v>95</v>
      </c>
      <c r="B101" s="44" t="s">
        <v>258</v>
      </c>
      <c r="C101" s="44" t="s">
        <v>257</v>
      </c>
      <c r="D101">
        <v>1</v>
      </c>
      <c r="I101">
        <v>1</v>
      </c>
      <c r="M101">
        <v>1</v>
      </c>
      <c r="U101">
        <v>1</v>
      </c>
      <c r="AB101" s="9">
        <v>5</v>
      </c>
      <c r="AC101" s="9">
        <v>2</v>
      </c>
      <c r="AD101" s="9">
        <v>2</v>
      </c>
      <c r="AE101" s="9">
        <v>5</v>
      </c>
      <c r="AF101" s="9">
        <v>2</v>
      </c>
      <c r="AG101" s="9">
        <v>2</v>
      </c>
      <c r="AH101" s="9">
        <v>1</v>
      </c>
      <c r="AI101" s="9">
        <v>1</v>
      </c>
      <c r="AJ101" s="9">
        <v>1</v>
      </c>
      <c r="AK101" s="9">
        <v>1</v>
      </c>
      <c r="AL101" s="9">
        <v>1</v>
      </c>
      <c r="AM101" s="9">
        <v>2</v>
      </c>
      <c r="AN101" s="9">
        <v>2</v>
      </c>
      <c r="AO101" s="9">
        <v>1</v>
      </c>
      <c r="AP101" s="9">
        <v>1</v>
      </c>
      <c r="AQ101" s="9">
        <v>1</v>
      </c>
    </row>
    <row r="102" spans="1:43">
      <c r="A102" s="9">
        <v>96</v>
      </c>
      <c r="B102" s="44" t="s">
        <v>260</v>
      </c>
      <c r="C102" s="44" t="s">
        <v>259</v>
      </c>
      <c r="D102">
        <v>1</v>
      </c>
      <c r="H102">
        <v>1</v>
      </c>
      <c r="M102">
        <v>1</v>
      </c>
      <c r="U102">
        <v>1</v>
      </c>
      <c r="AB102" s="9">
        <v>5</v>
      </c>
      <c r="AC102" s="9">
        <v>3</v>
      </c>
      <c r="AD102" s="9">
        <v>2</v>
      </c>
      <c r="AE102" s="9">
        <v>5</v>
      </c>
      <c r="AF102" s="9">
        <v>2</v>
      </c>
      <c r="AG102" s="9">
        <v>2</v>
      </c>
      <c r="AH102" s="9">
        <v>1</v>
      </c>
      <c r="AI102" s="9">
        <v>5</v>
      </c>
      <c r="AJ102" s="9">
        <v>1</v>
      </c>
      <c r="AK102" s="9">
        <v>1</v>
      </c>
      <c r="AL102" s="9">
        <v>1</v>
      </c>
      <c r="AM102" s="9">
        <v>2</v>
      </c>
      <c r="AN102" s="9">
        <v>3</v>
      </c>
      <c r="AO102" s="9">
        <v>1</v>
      </c>
      <c r="AP102" s="9">
        <v>2</v>
      </c>
      <c r="AQ102" s="9">
        <v>3</v>
      </c>
    </row>
    <row r="103" spans="1:43">
      <c r="A103" s="9">
        <v>97</v>
      </c>
      <c r="B103" s="44" t="s">
        <v>262</v>
      </c>
      <c r="C103" s="44" t="s">
        <v>261</v>
      </c>
      <c r="D103">
        <v>1</v>
      </c>
      <c r="H103">
        <v>1</v>
      </c>
      <c r="M103">
        <v>1</v>
      </c>
      <c r="U103">
        <v>1</v>
      </c>
      <c r="AB103" s="9">
        <v>2</v>
      </c>
      <c r="AC103" s="9">
        <v>3</v>
      </c>
      <c r="AD103" s="9">
        <v>4</v>
      </c>
      <c r="AE103" s="9">
        <v>2</v>
      </c>
      <c r="AF103" s="9">
        <v>2</v>
      </c>
      <c r="AG103" s="9">
        <v>2</v>
      </c>
      <c r="AH103" s="9">
        <v>1</v>
      </c>
      <c r="AI103" s="9">
        <v>6</v>
      </c>
      <c r="AJ103" s="9">
        <v>1</v>
      </c>
      <c r="AK103" s="9">
        <v>1</v>
      </c>
      <c r="AL103" s="9">
        <v>7</v>
      </c>
      <c r="AM103" s="9">
        <v>1</v>
      </c>
      <c r="AN103" s="9">
        <v>2</v>
      </c>
      <c r="AO103" s="9">
        <v>1</v>
      </c>
      <c r="AP103" s="9">
        <v>1</v>
      </c>
      <c r="AQ103" s="9">
        <v>2</v>
      </c>
    </row>
    <row r="104" spans="1:43">
      <c r="A104" s="9">
        <v>98</v>
      </c>
      <c r="B104" s="44" t="s">
        <v>263</v>
      </c>
      <c r="C104" s="44" t="s">
        <v>264</v>
      </c>
      <c r="D104">
        <v>1</v>
      </c>
      <c r="H104">
        <v>1</v>
      </c>
      <c r="M104">
        <v>1</v>
      </c>
      <c r="U104">
        <v>1</v>
      </c>
      <c r="AB104" s="9">
        <v>1</v>
      </c>
      <c r="AC104" s="9">
        <v>2</v>
      </c>
      <c r="AD104" s="9">
        <v>1</v>
      </c>
      <c r="AE104" s="9">
        <v>1</v>
      </c>
      <c r="AF104" s="9">
        <v>2</v>
      </c>
      <c r="AG104" s="9">
        <v>2</v>
      </c>
      <c r="AH104" s="9">
        <v>2</v>
      </c>
      <c r="AI104" s="9">
        <v>6</v>
      </c>
      <c r="AJ104" s="9">
        <v>8</v>
      </c>
      <c r="AK104" s="9">
        <v>1</v>
      </c>
      <c r="AL104" s="9">
        <v>7</v>
      </c>
      <c r="AM104" s="9">
        <v>2</v>
      </c>
      <c r="AN104" s="9">
        <v>2</v>
      </c>
      <c r="AO104" s="9">
        <v>1</v>
      </c>
      <c r="AP104" s="9">
        <v>2</v>
      </c>
      <c r="AQ104" s="9">
        <v>2</v>
      </c>
    </row>
    <row r="105" spans="1:43">
      <c r="A105" s="9">
        <v>99</v>
      </c>
      <c r="B105" s="44" t="s">
        <v>267</v>
      </c>
      <c r="C105" s="44" t="s">
        <v>265</v>
      </c>
      <c r="D105">
        <v>1</v>
      </c>
      <c r="I105">
        <v>1</v>
      </c>
      <c r="M105">
        <v>1</v>
      </c>
      <c r="U105">
        <v>1</v>
      </c>
      <c r="AB105" s="9">
        <v>2</v>
      </c>
      <c r="AC105" s="9">
        <v>3</v>
      </c>
      <c r="AD105" s="9">
        <v>3</v>
      </c>
      <c r="AE105" s="9">
        <v>3</v>
      </c>
      <c r="AF105" s="9">
        <v>2</v>
      </c>
      <c r="AG105" s="9">
        <v>1</v>
      </c>
      <c r="AH105" s="9">
        <v>1</v>
      </c>
      <c r="AI105" s="9">
        <v>3</v>
      </c>
      <c r="AJ105" s="9">
        <v>4</v>
      </c>
      <c r="AK105" s="9">
        <v>1</v>
      </c>
      <c r="AL105" s="9">
        <v>1</v>
      </c>
      <c r="AM105" s="9">
        <v>1</v>
      </c>
      <c r="AN105" s="9">
        <v>2</v>
      </c>
      <c r="AO105" s="9">
        <v>1</v>
      </c>
      <c r="AP105" s="9">
        <v>9</v>
      </c>
      <c r="AQ105" s="9">
        <v>2</v>
      </c>
    </row>
    <row r="106" spans="1:43">
      <c r="A106" s="9">
        <v>100</v>
      </c>
      <c r="B106" s="44" t="s">
        <v>268</v>
      </c>
      <c r="C106" s="44" t="s">
        <v>266</v>
      </c>
      <c r="D106">
        <v>1</v>
      </c>
      <c r="H106">
        <v>1</v>
      </c>
      <c r="M106">
        <v>1</v>
      </c>
      <c r="U106">
        <v>1</v>
      </c>
      <c r="AB106" s="9">
        <v>2</v>
      </c>
      <c r="AC106" s="9">
        <v>2</v>
      </c>
      <c r="AD106" s="9">
        <v>2</v>
      </c>
      <c r="AE106" s="9">
        <v>3</v>
      </c>
      <c r="AF106" s="9">
        <v>2</v>
      </c>
      <c r="AG106" s="9">
        <v>2</v>
      </c>
      <c r="AH106" s="9">
        <v>3</v>
      </c>
      <c r="AI106" s="9">
        <v>4</v>
      </c>
      <c r="AJ106" s="9">
        <v>2</v>
      </c>
      <c r="AK106" s="9">
        <v>1</v>
      </c>
      <c r="AL106" s="9">
        <v>1</v>
      </c>
      <c r="AM106" s="9">
        <v>3</v>
      </c>
      <c r="AN106" s="9">
        <v>3</v>
      </c>
      <c r="AO106" s="9">
        <v>4</v>
      </c>
      <c r="AP106" s="9">
        <v>3</v>
      </c>
      <c r="AQ106" s="9">
        <v>2</v>
      </c>
    </row>
    <row r="107" spans="1:43">
      <c r="A107" s="9">
        <v>101</v>
      </c>
      <c r="B107" s="44" t="s">
        <v>337</v>
      </c>
      <c r="C107" s="44" t="s">
        <v>269</v>
      </c>
      <c r="D107">
        <v>1</v>
      </c>
      <c r="H107">
        <v>1</v>
      </c>
      <c r="M107">
        <v>1</v>
      </c>
      <c r="U107">
        <v>1</v>
      </c>
      <c r="AB107" s="9">
        <v>3</v>
      </c>
      <c r="AC107" s="9">
        <v>2</v>
      </c>
      <c r="AD107" s="9">
        <v>3</v>
      </c>
      <c r="AE107" s="9">
        <v>3</v>
      </c>
      <c r="AF107" s="9">
        <v>2</v>
      </c>
      <c r="AG107" s="9">
        <v>1</v>
      </c>
      <c r="AH107" s="9">
        <v>1</v>
      </c>
      <c r="AI107" s="9">
        <v>1</v>
      </c>
      <c r="AJ107" s="9">
        <v>2</v>
      </c>
      <c r="AK107" s="9">
        <v>1</v>
      </c>
      <c r="AL107" s="9">
        <v>5</v>
      </c>
      <c r="AM107" s="9">
        <v>1</v>
      </c>
      <c r="AN107" s="9">
        <v>3</v>
      </c>
      <c r="AO107" s="9">
        <v>1</v>
      </c>
      <c r="AP107" s="9">
        <v>2</v>
      </c>
      <c r="AQ107" s="9">
        <v>3</v>
      </c>
    </row>
    <row r="108" spans="1:43">
      <c r="A108" s="9">
        <v>102</v>
      </c>
      <c r="B108" s="44" t="s">
        <v>270</v>
      </c>
      <c r="C108" s="44" t="s">
        <v>271</v>
      </c>
      <c r="D108">
        <v>1</v>
      </c>
      <c r="H108">
        <v>1</v>
      </c>
      <c r="M108">
        <v>1</v>
      </c>
      <c r="U108">
        <v>1</v>
      </c>
      <c r="AB108" s="9">
        <v>2</v>
      </c>
      <c r="AC108" s="9">
        <v>2</v>
      </c>
      <c r="AD108" s="9">
        <v>2</v>
      </c>
      <c r="AE108" s="9">
        <v>2</v>
      </c>
      <c r="AF108" s="9">
        <v>2</v>
      </c>
      <c r="AG108" s="9">
        <v>1</v>
      </c>
      <c r="AH108" s="9">
        <v>2</v>
      </c>
      <c r="AI108" s="9">
        <v>3</v>
      </c>
      <c r="AJ108" s="9">
        <v>3</v>
      </c>
      <c r="AK108" s="9">
        <v>1</v>
      </c>
      <c r="AL108" s="9">
        <v>5</v>
      </c>
      <c r="AM108" s="9">
        <v>3</v>
      </c>
      <c r="AN108" s="9">
        <v>2</v>
      </c>
      <c r="AO108" s="9">
        <v>1</v>
      </c>
      <c r="AP108" s="9">
        <v>1</v>
      </c>
      <c r="AQ108" s="9">
        <v>1</v>
      </c>
    </row>
    <row r="109" spans="1:43">
      <c r="A109" s="9">
        <v>103</v>
      </c>
      <c r="B109" s="44" t="s">
        <v>278</v>
      </c>
      <c r="C109" s="44" t="s">
        <v>272</v>
      </c>
      <c r="D109">
        <v>1</v>
      </c>
      <c r="H109">
        <v>1</v>
      </c>
      <c r="M109">
        <v>1</v>
      </c>
      <c r="U109">
        <v>1</v>
      </c>
      <c r="AB109" s="9">
        <v>3</v>
      </c>
      <c r="AC109" s="9">
        <v>2</v>
      </c>
      <c r="AD109" s="9">
        <v>2</v>
      </c>
      <c r="AE109" s="9">
        <v>3</v>
      </c>
      <c r="AF109" s="9">
        <v>3</v>
      </c>
      <c r="AG109" s="9">
        <v>2</v>
      </c>
      <c r="AH109" s="9">
        <v>5</v>
      </c>
      <c r="AI109" s="9">
        <v>4</v>
      </c>
      <c r="AJ109" s="9">
        <v>4</v>
      </c>
      <c r="AK109" s="9">
        <v>3</v>
      </c>
      <c r="AL109" s="9">
        <v>5</v>
      </c>
      <c r="AM109" s="9">
        <v>2</v>
      </c>
      <c r="AN109" s="9">
        <v>1</v>
      </c>
      <c r="AO109" s="9">
        <v>1</v>
      </c>
      <c r="AP109" s="9">
        <v>4</v>
      </c>
      <c r="AQ109" s="9">
        <v>4</v>
      </c>
    </row>
    <row r="110" spans="1:43">
      <c r="A110" s="9">
        <v>104</v>
      </c>
      <c r="B110" s="44" t="s">
        <v>273</v>
      </c>
      <c r="C110" s="44" t="s">
        <v>274</v>
      </c>
      <c r="D110">
        <v>1</v>
      </c>
      <c r="I110">
        <v>1</v>
      </c>
      <c r="M110">
        <v>1</v>
      </c>
      <c r="U110">
        <v>1</v>
      </c>
      <c r="AB110" s="9">
        <v>3</v>
      </c>
      <c r="AC110" s="9">
        <v>2</v>
      </c>
      <c r="AD110" s="9">
        <v>3</v>
      </c>
      <c r="AE110" s="9">
        <v>3</v>
      </c>
      <c r="AF110" s="9">
        <v>2</v>
      </c>
      <c r="AG110" s="9">
        <v>2</v>
      </c>
      <c r="AH110" s="9">
        <v>2</v>
      </c>
      <c r="AI110" s="9">
        <v>4</v>
      </c>
      <c r="AJ110" s="9">
        <v>9</v>
      </c>
      <c r="AK110" s="9">
        <v>1</v>
      </c>
      <c r="AL110" s="9">
        <v>3</v>
      </c>
      <c r="AM110" s="9">
        <v>2</v>
      </c>
      <c r="AN110" s="9">
        <v>1</v>
      </c>
      <c r="AO110" s="9">
        <v>1</v>
      </c>
      <c r="AP110" s="9">
        <v>9</v>
      </c>
      <c r="AQ110" s="9">
        <v>4</v>
      </c>
    </row>
    <row r="111" spans="1:43">
      <c r="A111" s="9">
        <v>105</v>
      </c>
      <c r="B111" s="44" t="s">
        <v>278</v>
      </c>
      <c r="C111" s="44" t="s">
        <v>275</v>
      </c>
      <c r="D111">
        <v>1</v>
      </c>
      <c r="H111">
        <v>1</v>
      </c>
      <c r="M111">
        <v>1</v>
      </c>
      <c r="U111">
        <v>1</v>
      </c>
      <c r="AB111" s="9">
        <v>3</v>
      </c>
      <c r="AC111" s="9">
        <v>2</v>
      </c>
      <c r="AD111" s="9">
        <v>3</v>
      </c>
      <c r="AE111" s="9">
        <v>3</v>
      </c>
      <c r="AF111" s="9">
        <v>2</v>
      </c>
      <c r="AG111" s="9">
        <v>2</v>
      </c>
      <c r="AH111" s="9">
        <v>2</v>
      </c>
      <c r="AI111" s="9">
        <v>4</v>
      </c>
      <c r="AJ111" s="9">
        <v>9</v>
      </c>
      <c r="AK111" s="9">
        <v>1</v>
      </c>
      <c r="AL111" s="9">
        <v>3</v>
      </c>
      <c r="AM111" s="9">
        <v>2</v>
      </c>
      <c r="AN111" s="9">
        <v>1</v>
      </c>
      <c r="AO111" s="9">
        <v>1</v>
      </c>
      <c r="AP111" s="9">
        <v>9</v>
      </c>
      <c r="AQ111" s="9">
        <v>4</v>
      </c>
    </row>
    <row r="112" spans="1:43">
      <c r="A112" s="9">
        <v>106</v>
      </c>
      <c r="B112" s="44" t="s">
        <v>277</v>
      </c>
      <c r="C112" s="44" t="s">
        <v>276</v>
      </c>
      <c r="D112">
        <v>1</v>
      </c>
      <c r="H112">
        <v>1</v>
      </c>
      <c r="M112">
        <v>1</v>
      </c>
      <c r="U112">
        <v>1</v>
      </c>
      <c r="AB112" s="9">
        <v>2</v>
      </c>
      <c r="AC112" s="9">
        <v>3</v>
      </c>
      <c r="AD112" s="9">
        <v>2</v>
      </c>
      <c r="AE112" s="9">
        <v>3</v>
      </c>
      <c r="AF112" s="9">
        <v>3</v>
      </c>
      <c r="AG112" s="9">
        <v>2</v>
      </c>
      <c r="AH112" s="9">
        <v>2</v>
      </c>
      <c r="AI112" s="9">
        <v>3</v>
      </c>
      <c r="AJ112" s="9">
        <v>4</v>
      </c>
      <c r="AK112" s="9">
        <v>1</v>
      </c>
      <c r="AL112" s="9">
        <v>1</v>
      </c>
      <c r="AM112" s="9">
        <v>3</v>
      </c>
      <c r="AN112" s="9">
        <v>2</v>
      </c>
      <c r="AO112" s="9">
        <v>1</v>
      </c>
      <c r="AP112" s="9">
        <v>8</v>
      </c>
      <c r="AQ112" s="9">
        <v>2</v>
      </c>
    </row>
    <row r="113" spans="1:43">
      <c r="A113" s="9">
        <v>107</v>
      </c>
      <c r="B113" s="44" t="s">
        <v>279</v>
      </c>
      <c r="C113" s="44" t="s">
        <v>285</v>
      </c>
      <c r="D113">
        <v>1</v>
      </c>
      <c r="I113">
        <v>1</v>
      </c>
      <c r="M113">
        <v>1</v>
      </c>
      <c r="U113">
        <v>1</v>
      </c>
      <c r="AB113" s="9">
        <v>3</v>
      </c>
      <c r="AC113" s="9">
        <v>2</v>
      </c>
      <c r="AD113" s="9">
        <v>3</v>
      </c>
      <c r="AE113" s="9">
        <v>4</v>
      </c>
      <c r="AF113" s="9">
        <v>4</v>
      </c>
      <c r="AG113" s="9">
        <v>2</v>
      </c>
      <c r="AH113" s="9">
        <v>2</v>
      </c>
      <c r="AI113" s="9">
        <v>1</v>
      </c>
      <c r="AJ113" s="9">
        <v>1</v>
      </c>
      <c r="AK113" s="9">
        <v>1</v>
      </c>
      <c r="AL113" s="9">
        <v>1</v>
      </c>
      <c r="AM113" s="9">
        <v>2</v>
      </c>
      <c r="AN113" s="9">
        <v>2</v>
      </c>
      <c r="AO113" s="9">
        <v>1</v>
      </c>
      <c r="AP113" s="9">
        <v>1</v>
      </c>
      <c r="AQ113" s="9">
        <v>4</v>
      </c>
    </row>
    <row r="114" spans="1:43">
      <c r="A114" s="9">
        <v>108</v>
      </c>
      <c r="B114" s="44" t="s">
        <v>280</v>
      </c>
      <c r="C114" s="44" t="s">
        <v>286</v>
      </c>
      <c r="D114">
        <v>1</v>
      </c>
      <c r="I114">
        <v>1</v>
      </c>
      <c r="M114">
        <v>1</v>
      </c>
      <c r="U114">
        <v>1</v>
      </c>
      <c r="AB114" s="9">
        <v>3</v>
      </c>
      <c r="AC114" s="9">
        <v>3</v>
      </c>
      <c r="AD114" s="9">
        <v>2</v>
      </c>
      <c r="AE114" s="9">
        <v>2</v>
      </c>
      <c r="AF114" s="9">
        <v>3</v>
      </c>
      <c r="AG114" s="9">
        <v>2</v>
      </c>
      <c r="AH114" s="9">
        <v>2</v>
      </c>
      <c r="AI114" s="9">
        <v>6</v>
      </c>
      <c r="AJ114" s="9">
        <v>8</v>
      </c>
      <c r="AK114" s="9">
        <v>1</v>
      </c>
      <c r="AL114" s="9">
        <v>5</v>
      </c>
      <c r="AM114" s="9">
        <v>2</v>
      </c>
      <c r="AN114" s="9">
        <v>2</v>
      </c>
      <c r="AO114" s="9">
        <v>3</v>
      </c>
      <c r="AP114" s="9">
        <v>9</v>
      </c>
      <c r="AQ114" s="9">
        <v>2</v>
      </c>
    </row>
    <row r="115" spans="1:43">
      <c r="A115" s="9">
        <v>109</v>
      </c>
      <c r="B115" s="44" t="s">
        <v>281</v>
      </c>
      <c r="C115" s="44" t="s">
        <v>287</v>
      </c>
      <c r="D115">
        <v>1</v>
      </c>
      <c r="H115">
        <v>1</v>
      </c>
      <c r="M115">
        <v>1</v>
      </c>
      <c r="U115">
        <v>1</v>
      </c>
      <c r="AB115" s="9">
        <v>3</v>
      </c>
      <c r="AC115" s="9">
        <v>2</v>
      </c>
      <c r="AD115" s="9">
        <v>2</v>
      </c>
      <c r="AE115" s="9">
        <v>4</v>
      </c>
      <c r="AF115" s="9">
        <v>3</v>
      </c>
      <c r="AG115" s="9">
        <v>2</v>
      </c>
      <c r="AH115" s="9">
        <v>1</v>
      </c>
      <c r="AI115" s="9">
        <v>3</v>
      </c>
      <c r="AJ115" s="9">
        <v>4</v>
      </c>
      <c r="AK115" s="9">
        <v>10</v>
      </c>
      <c r="AL115" s="9">
        <v>3</v>
      </c>
      <c r="AM115" s="9">
        <v>3</v>
      </c>
      <c r="AN115" s="9">
        <v>2</v>
      </c>
      <c r="AO115" s="9">
        <v>2</v>
      </c>
      <c r="AP115" s="9">
        <v>5</v>
      </c>
      <c r="AQ115" s="9">
        <v>4</v>
      </c>
    </row>
    <row r="116" spans="1:43">
      <c r="A116" s="9">
        <v>110</v>
      </c>
      <c r="B116" s="44" t="s">
        <v>282</v>
      </c>
      <c r="C116" s="44" t="s">
        <v>288</v>
      </c>
      <c r="D116">
        <v>1</v>
      </c>
      <c r="H116">
        <v>1</v>
      </c>
      <c r="M116">
        <v>1</v>
      </c>
      <c r="U116">
        <v>1</v>
      </c>
      <c r="AB116" s="9">
        <v>2</v>
      </c>
      <c r="AC116" s="9">
        <v>2</v>
      </c>
      <c r="AD116" s="9">
        <v>2</v>
      </c>
      <c r="AE116" s="9">
        <v>5</v>
      </c>
      <c r="AF116" s="9">
        <v>3</v>
      </c>
      <c r="AG116" s="9">
        <v>2</v>
      </c>
      <c r="AH116" s="9">
        <v>3</v>
      </c>
      <c r="AI116" s="9">
        <v>6</v>
      </c>
      <c r="AJ116" s="9">
        <v>4</v>
      </c>
      <c r="AK116" s="9">
        <v>1</v>
      </c>
      <c r="AL116" s="9">
        <v>5</v>
      </c>
      <c r="AM116" s="9">
        <v>1</v>
      </c>
      <c r="AN116" s="9">
        <v>2</v>
      </c>
      <c r="AO116" s="9">
        <v>1</v>
      </c>
      <c r="AP116" s="9">
        <v>3</v>
      </c>
      <c r="AQ116" s="9">
        <v>2</v>
      </c>
    </row>
    <row r="117" spans="1:43">
      <c r="A117" s="9">
        <v>111</v>
      </c>
      <c r="B117" s="44" t="s">
        <v>283</v>
      </c>
      <c r="C117" s="44" t="s">
        <v>289</v>
      </c>
      <c r="D117">
        <v>1</v>
      </c>
      <c r="H117">
        <v>1</v>
      </c>
      <c r="M117">
        <v>1</v>
      </c>
      <c r="U117">
        <v>1</v>
      </c>
      <c r="AB117" s="9">
        <v>2</v>
      </c>
      <c r="AC117" s="9">
        <v>3</v>
      </c>
      <c r="AD117" s="9">
        <v>2</v>
      </c>
      <c r="AE117" s="9">
        <v>5</v>
      </c>
      <c r="AF117" s="9">
        <v>3</v>
      </c>
      <c r="AG117" s="9">
        <v>2</v>
      </c>
      <c r="AH117" s="9">
        <v>2</v>
      </c>
      <c r="AI117" s="9">
        <v>3</v>
      </c>
      <c r="AJ117" s="9">
        <v>4</v>
      </c>
      <c r="AK117" s="9">
        <v>2</v>
      </c>
      <c r="AL117" s="9">
        <v>3</v>
      </c>
      <c r="AM117" s="9">
        <v>2</v>
      </c>
      <c r="AN117" s="9">
        <v>2</v>
      </c>
      <c r="AO117" s="9">
        <v>3</v>
      </c>
      <c r="AP117" s="9">
        <v>4</v>
      </c>
      <c r="AQ117" s="9">
        <v>2</v>
      </c>
    </row>
    <row r="118" spans="1:43">
      <c r="A118" s="9">
        <v>112</v>
      </c>
      <c r="B118" s="44" t="s">
        <v>335</v>
      </c>
      <c r="C118" s="44" t="s">
        <v>290</v>
      </c>
      <c r="D118">
        <v>1</v>
      </c>
      <c r="H118">
        <v>1</v>
      </c>
      <c r="M118">
        <v>1</v>
      </c>
      <c r="U118">
        <v>1</v>
      </c>
      <c r="AB118" s="9">
        <v>2</v>
      </c>
      <c r="AC118" s="9">
        <v>2</v>
      </c>
      <c r="AD118" s="9">
        <v>2</v>
      </c>
      <c r="AE118" s="9">
        <v>5</v>
      </c>
      <c r="AF118" s="9">
        <v>4</v>
      </c>
      <c r="AG118" s="9">
        <v>2</v>
      </c>
      <c r="AH118" s="9">
        <v>2</v>
      </c>
      <c r="AI118" s="9">
        <v>3</v>
      </c>
      <c r="AJ118" s="9">
        <v>4</v>
      </c>
      <c r="AK118" s="9">
        <v>1</v>
      </c>
      <c r="AL118" s="9">
        <v>5</v>
      </c>
      <c r="AM118" s="9">
        <v>3</v>
      </c>
      <c r="AN118" s="9">
        <v>3</v>
      </c>
      <c r="AO118" s="9">
        <v>1</v>
      </c>
      <c r="AP118" s="9">
        <v>9</v>
      </c>
      <c r="AQ118" s="9">
        <v>4</v>
      </c>
    </row>
    <row r="119" spans="1:43">
      <c r="A119" s="9">
        <v>113</v>
      </c>
      <c r="B119" s="44" t="s">
        <v>284</v>
      </c>
      <c r="C119" s="44" t="s">
        <v>291</v>
      </c>
      <c r="D119">
        <v>1</v>
      </c>
      <c r="H119">
        <v>1</v>
      </c>
      <c r="M119">
        <v>1</v>
      </c>
      <c r="U119">
        <v>1</v>
      </c>
      <c r="AB119" s="9">
        <v>4</v>
      </c>
      <c r="AC119" s="9">
        <v>2</v>
      </c>
      <c r="AD119" s="9">
        <v>5</v>
      </c>
      <c r="AE119" s="9">
        <v>4</v>
      </c>
      <c r="AF119" s="9">
        <v>2</v>
      </c>
      <c r="AG119" s="9">
        <v>2</v>
      </c>
      <c r="AH119" s="9">
        <v>1</v>
      </c>
      <c r="AI119" s="9">
        <v>1</v>
      </c>
      <c r="AJ119" s="9">
        <v>5</v>
      </c>
      <c r="AK119" s="9">
        <v>1</v>
      </c>
      <c r="AL119" s="9">
        <v>1</v>
      </c>
      <c r="AM119" s="9">
        <v>3</v>
      </c>
      <c r="AN119" s="9">
        <v>2</v>
      </c>
      <c r="AO119" s="9">
        <v>1</v>
      </c>
      <c r="AP119" s="9">
        <v>1</v>
      </c>
      <c r="AQ119" s="9">
        <v>1</v>
      </c>
    </row>
    <row r="120" spans="1:43">
      <c r="A120" s="9">
        <v>114</v>
      </c>
      <c r="B120" s="44" t="s">
        <v>336</v>
      </c>
      <c r="C120" s="44" t="s">
        <v>292</v>
      </c>
      <c r="D120">
        <v>1</v>
      </c>
      <c r="H120">
        <v>1</v>
      </c>
      <c r="M120">
        <v>1</v>
      </c>
      <c r="U120">
        <v>1</v>
      </c>
      <c r="AB120" s="9">
        <v>5</v>
      </c>
      <c r="AC120" s="9">
        <v>2</v>
      </c>
      <c r="AD120" s="9">
        <v>2</v>
      </c>
      <c r="AE120" s="9">
        <v>5</v>
      </c>
      <c r="AF120" s="9">
        <v>3</v>
      </c>
      <c r="AG120" s="9">
        <v>2</v>
      </c>
      <c r="AH120" s="9">
        <v>2</v>
      </c>
      <c r="AI120" s="9">
        <v>3</v>
      </c>
      <c r="AJ120" s="9">
        <v>2</v>
      </c>
      <c r="AK120" s="9">
        <v>1</v>
      </c>
      <c r="AL120" s="9">
        <v>1</v>
      </c>
      <c r="AM120" s="9">
        <v>3</v>
      </c>
      <c r="AN120" s="9">
        <v>2</v>
      </c>
      <c r="AO120" s="9">
        <v>1</v>
      </c>
      <c r="AP120" s="9">
        <v>6</v>
      </c>
      <c r="AQ120" s="9">
        <v>2</v>
      </c>
    </row>
    <row r="121" spans="1:43">
      <c r="A121" s="9">
        <v>115</v>
      </c>
      <c r="B121" s="44" t="s">
        <v>258</v>
      </c>
      <c r="C121" s="44" t="s">
        <v>257</v>
      </c>
      <c r="D121">
        <v>1</v>
      </c>
      <c r="H121">
        <v>1</v>
      </c>
      <c r="M121">
        <v>1</v>
      </c>
      <c r="U121">
        <v>1</v>
      </c>
      <c r="AB121" s="9">
        <v>2</v>
      </c>
      <c r="AC121" s="9">
        <v>2</v>
      </c>
      <c r="AD121" s="9">
        <v>2</v>
      </c>
      <c r="AE121" s="9">
        <v>2</v>
      </c>
      <c r="AF121" s="9">
        <v>2</v>
      </c>
      <c r="AG121" s="9">
        <v>2</v>
      </c>
      <c r="AH121" s="9">
        <v>3</v>
      </c>
      <c r="AI121" s="9">
        <v>3</v>
      </c>
      <c r="AJ121" s="9">
        <v>5</v>
      </c>
      <c r="AK121" s="9">
        <v>2</v>
      </c>
      <c r="AL121" s="9">
        <v>3</v>
      </c>
      <c r="AM121" s="9">
        <v>2</v>
      </c>
      <c r="AN121" s="9">
        <v>2</v>
      </c>
      <c r="AO121" s="9">
        <v>1</v>
      </c>
      <c r="AP121" s="9">
        <v>4</v>
      </c>
      <c r="AQ121" s="9">
        <v>2</v>
      </c>
    </row>
    <row r="122" spans="1:43">
      <c r="A122" s="9">
        <v>116</v>
      </c>
      <c r="B122" s="44" t="s">
        <v>260</v>
      </c>
      <c r="C122" s="44" t="s">
        <v>259</v>
      </c>
      <c r="D122">
        <v>1</v>
      </c>
      <c r="H122">
        <v>1</v>
      </c>
      <c r="M122">
        <v>1</v>
      </c>
      <c r="U122">
        <v>1</v>
      </c>
      <c r="AB122" s="9">
        <v>2</v>
      </c>
      <c r="AC122" s="9">
        <v>2</v>
      </c>
      <c r="AD122" s="9">
        <v>2</v>
      </c>
      <c r="AE122" s="9">
        <v>3</v>
      </c>
      <c r="AF122" s="9">
        <v>3</v>
      </c>
      <c r="AG122" s="9">
        <v>2</v>
      </c>
      <c r="AH122" s="9">
        <v>2</v>
      </c>
      <c r="AI122" s="9">
        <v>3</v>
      </c>
      <c r="AJ122" s="9">
        <v>5</v>
      </c>
      <c r="AK122" s="9">
        <v>2</v>
      </c>
      <c r="AL122" s="9">
        <v>3</v>
      </c>
      <c r="AM122" s="9">
        <v>2</v>
      </c>
      <c r="AN122" s="9">
        <v>2</v>
      </c>
      <c r="AO122" s="9">
        <v>1</v>
      </c>
      <c r="AP122" s="9">
        <v>3</v>
      </c>
      <c r="AQ122" s="9">
        <v>4</v>
      </c>
    </row>
    <row r="123" spans="1:43">
      <c r="A123" s="9">
        <v>117</v>
      </c>
      <c r="B123" s="44" t="s">
        <v>262</v>
      </c>
      <c r="C123" s="44" t="s">
        <v>261</v>
      </c>
      <c r="D123">
        <v>1</v>
      </c>
      <c r="H123">
        <v>1</v>
      </c>
      <c r="M123">
        <v>1</v>
      </c>
      <c r="U123">
        <v>1</v>
      </c>
      <c r="AB123" s="9">
        <v>2</v>
      </c>
      <c r="AC123" s="9">
        <v>3</v>
      </c>
      <c r="AD123" s="9">
        <v>5</v>
      </c>
      <c r="AE123" s="9">
        <v>2</v>
      </c>
      <c r="AF123" s="9">
        <v>2</v>
      </c>
      <c r="AG123" s="9">
        <v>2</v>
      </c>
      <c r="AH123" s="9">
        <v>3</v>
      </c>
      <c r="AI123" s="9">
        <v>3</v>
      </c>
      <c r="AJ123" s="9">
        <v>4</v>
      </c>
      <c r="AK123" s="9">
        <v>1</v>
      </c>
      <c r="AL123" s="9">
        <v>5</v>
      </c>
      <c r="AM123" s="9">
        <v>3</v>
      </c>
      <c r="AN123" s="9">
        <v>2</v>
      </c>
      <c r="AO123" s="9">
        <v>3</v>
      </c>
      <c r="AP123" s="9">
        <v>4</v>
      </c>
      <c r="AQ123" s="9">
        <v>3</v>
      </c>
    </row>
    <row r="124" spans="1:43">
      <c r="A124" s="9">
        <v>118</v>
      </c>
      <c r="B124" s="44" t="s">
        <v>263</v>
      </c>
      <c r="C124" s="44" t="s">
        <v>264</v>
      </c>
      <c r="D124">
        <v>1</v>
      </c>
      <c r="H124">
        <v>1</v>
      </c>
      <c r="M124">
        <v>1</v>
      </c>
      <c r="U124">
        <v>1</v>
      </c>
      <c r="AB124" s="9">
        <v>3</v>
      </c>
      <c r="AC124" s="9">
        <v>3</v>
      </c>
      <c r="AD124" s="9">
        <v>2</v>
      </c>
      <c r="AE124" s="9">
        <v>3</v>
      </c>
      <c r="AF124" s="9">
        <v>3</v>
      </c>
      <c r="AG124" s="9">
        <v>1</v>
      </c>
      <c r="AH124" s="9">
        <v>2</v>
      </c>
      <c r="AI124" s="9">
        <v>3</v>
      </c>
      <c r="AJ124" s="9">
        <v>1</v>
      </c>
      <c r="AK124" s="9">
        <v>2</v>
      </c>
      <c r="AL124" s="9">
        <v>2</v>
      </c>
      <c r="AM124" s="9">
        <v>2</v>
      </c>
      <c r="AN124" s="9">
        <v>2</v>
      </c>
      <c r="AO124" s="9">
        <v>2</v>
      </c>
      <c r="AP124" s="9">
        <v>1</v>
      </c>
      <c r="AQ124" s="9">
        <v>2</v>
      </c>
    </row>
    <row r="125" spans="1:43">
      <c r="A125" s="9">
        <v>119</v>
      </c>
      <c r="B125" s="44" t="s">
        <v>267</v>
      </c>
      <c r="C125" s="44" t="s">
        <v>265</v>
      </c>
      <c r="D125">
        <v>1</v>
      </c>
      <c r="H125">
        <v>1</v>
      </c>
      <c r="M125">
        <v>1</v>
      </c>
      <c r="U125">
        <v>1</v>
      </c>
      <c r="AB125" s="9">
        <v>3</v>
      </c>
      <c r="AC125" s="9">
        <v>3</v>
      </c>
      <c r="AD125" s="9">
        <v>2</v>
      </c>
      <c r="AE125" s="9">
        <v>4</v>
      </c>
      <c r="AF125" s="9">
        <v>5</v>
      </c>
      <c r="AG125" s="9">
        <v>2</v>
      </c>
      <c r="AH125" s="9">
        <v>2</v>
      </c>
      <c r="AI125" s="9">
        <v>5</v>
      </c>
      <c r="AJ125" s="9">
        <v>2</v>
      </c>
      <c r="AK125" s="9">
        <v>2</v>
      </c>
      <c r="AL125" s="9">
        <v>2</v>
      </c>
      <c r="AM125" s="9">
        <v>1</v>
      </c>
      <c r="AN125" s="9">
        <v>2</v>
      </c>
      <c r="AO125" s="9">
        <v>2</v>
      </c>
      <c r="AP125" s="9">
        <v>6</v>
      </c>
      <c r="AQ125" s="9">
        <v>2</v>
      </c>
    </row>
    <row r="126" spans="1:43">
      <c r="A126" s="9">
        <v>120</v>
      </c>
      <c r="B126" s="44" t="s">
        <v>268</v>
      </c>
      <c r="C126" s="44" t="s">
        <v>266</v>
      </c>
      <c r="D126">
        <v>1</v>
      </c>
      <c r="H126">
        <v>1</v>
      </c>
      <c r="M126">
        <v>1</v>
      </c>
      <c r="U126">
        <v>1</v>
      </c>
      <c r="AB126" s="9">
        <v>1</v>
      </c>
      <c r="AC126" s="9">
        <v>2</v>
      </c>
      <c r="AD126" s="9">
        <v>2</v>
      </c>
      <c r="AE126" s="9">
        <v>2</v>
      </c>
      <c r="AF126" s="9">
        <v>1</v>
      </c>
      <c r="AG126" s="9">
        <v>2</v>
      </c>
      <c r="AH126" s="9">
        <v>5</v>
      </c>
      <c r="AI126" s="9">
        <v>3</v>
      </c>
      <c r="AJ126" s="9">
        <v>4</v>
      </c>
      <c r="AK126" s="9">
        <v>2</v>
      </c>
      <c r="AL126" s="9">
        <v>5</v>
      </c>
      <c r="AM126" s="9">
        <v>3</v>
      </c>
      <c r="AN126" s="9">
        <v>2</v>
      </c>
      <c r="AO126" s="9">
        <v>1</v>
      </c>
      <c r="AP126" s="9">
        <v>9</v>
      </c>
      <c r="AQ126" s="9">
        <v>1</v>
      </c>
    </row>
    <row r="127" spans="1:43">
      <c r="A127" s="9">
        <v>121</v>
      </c>
      <c r="B127" s="44" t="s">
        <v>293</v>
      </c>
      <c r="C127" s="44" t="s">
        <v>269</v>
      </c>
      <c r="D127">
        <v>1</v>
      </c>
      <c r="I127">
        <v>1</v>
      </c>
      <c r="M127">
        <v>1</v>
      </c>
      <c r="U127">
        <v>1</v>
      </c>
      <c r="AB127" s="9">
        <v>3</v>
      </c>
      <c r="AC127" s="9">
        <v>2</v>
      </c>
      <c r="AD127" s="9">
        <v>2</v>
      </c>
      <c r="AE127" s="9">
        <v>2</v>
      </c>
      <c r="AF127" s="9">
        <v>2</v>
      </c>
      <c r="AG127" s="9">
        <v>2</v>
      </c>
      <c r="AH127" s="9">
        <v>5</v>
      </c>
      <c r="AI127" s="9">
        <v>2</v>
      </c>
      <c r="AJ127" s="9">
        <v>4</v>
      </c>
      <c r="AK127" s="9">
        <v>2</v>
      </c>
      <c r="AL127" s="9">
        <v>4</v>
      </c>
      <c r="AM127" s="9">
        <v>2</v>
      </c>
      <c r="AN127" s="9">
        <v>2</v>
      </c>
      <c r="AO127" s="9">
        <v>1</v>
      </c>
      <c r="AP127" s="9">
        <v>9</v>
      </c>
      <c r="AQ127" s="9">
        <v>3</v>
      </c>
    </row>
    <row r="128" spans="1:43">
      <c r="A128" s="9">
        <v>122</v>
      </c>
      <c r="B128" s="44" t="s">
        <v>270</v>
      </c>
      <c r="C128" s="44" t="s">
        <v>271</v>
      </c>
      <c r="D128">
        <v>1</v>
      </c>
      <c r="I128">
        <v>1</v>
      </c>
      <c r="M128">
        <v>1</v>
      </c>
      <c r="U128">
        <v>1</v>
      </c>
      <c r="AB128" s="9">
        <v>1</v>
      </c>
      <c r="AC128" s="9">
        <v>2</v>
      </c>
      <c r="AD128" s="9">
        <v>3</v>
      </c>
      <c r="AE128" s="9">
        <v>2</v>
      </c>
      <c r="AF128" s="9">
        <v>2</v>
      </c>
      <c r="AG128" s="9">
        <v>1</v>
      </c>
      <c r="AH128" s="9">
        <v>2</v>
      </c>
      <c r="AI128" s="9">
        <v>3</v>
      </c>
      <c r="AJ128" s="9">
        <v>3</v>
      </c>
      <c r="AK128" s="9">
        <v>1</v>
      </c>
      <c r="AL128" s="9">
        <v>5</v>
      </c>
      <c r="AM128" s="9">
        <v>2</v>
      </c>
      <c r="AN128" s="9">
        <v>2</v>
      </c>
      <c r="AO128" s="9">
        <v>1</v>
      </c>
      <c r="AP128" s="9">
        <v>10</v>
      </c>
      <c r="AQ128" s="9">
        <v>1</v>
      </c>
    </row>
    <row r="129" spans="1:43">
      <c r="A129" s="9">
        <v>123</v>
      </c>
      <c r="B129" s="44" t="s">
        <v>278</v>
      </c>
      <c r="C129" s="44" t="s">
        <v>272</v>
      </c>
      <c r="D129">
        <v>1</v>
      </c>
      <c r="H129">
        <v>1</v>
      </c>
      <c r="M129">
        <v>1</v>
      </c>
      <c r="U129">
        <v>1</v>
      </c>
      <c r="AB129" s="9">
        <v>3</v>
      </c>
      <c r="AC129" s="9">
        <v>2</v>
      </c>
      <c r="AD129" s="9">
        <v>2</v>
      </c>
      <c r="AE129" s="9">
        <v>3</v>
      </c>
      <c r="AF129" s="9">
        <v>2</v>
      </c>
      <c r="AG129" s="9">
        <v>2</v>
      </c>
      <c r="AH129" s="9">
        <v>5</v>
      </c>
      <c r="AI129" s="9">
        <v>1</v>
      </c>
      <c r="AJ129" s="9">
        <v>8</v>
      </c>
      <c r="AK129" s="9">
        <v>3</v>
      </c>
      <c r="AL129" s="9">
        <v>3</v>
      </c>
      <c r="AM129" s="9">
        <v>2</v>
      </c>
      <c r="AN129" s="9">
        <v>1</v>
      </c>
      <c r="AO129" s="9">
        <v>3</v>
      </c>
      <c r="AP129" s="9">
        <v>9</v>
      </c>
      <c r="AQ129" s="9">
        <v>4</v>
      </c>
    </row>
    <row r="130" spans="1:43">
      <c r="A130" s="9">
        <v>124</v>
      </c>
      <c r="B130" s="44" t="s">
        <v>273</v>
      </c>
      <c r="C130" s="44" t="s">
        <v>274</v>
      </c>
      <c r="D130">
        <v>1</v>
      </c>
      <c r="I130">
        <v>1</v>
      </c>
      <c r="M130">
        <v>1</v>
      </c>
      <c r="U130">
        <v>1</v>
      </c>
      <c r="AB130" s="9">
        <v>2</v>
      </c>
      <c r="AC130" s="9">
        <v>3</v>
      </c>
      <c r="AD130" s="9">
        <v>2</v>
      </c>
      <c r="AE130" s="9">
        <v>2</v>
      </c>
      <c r="AF130" s="9">
        <v>3</v>
      </c>
      <c r="AG130" s="9">
        <v>2</v>
      </c>
      <c r="AH130" s="9">
        <v>5</v>
      </c>
      <c r="AI130" s="9">
        <v>1</v>
      </c>
      <c r="AJ130" s="9">
        <v>9</v>
      </c>
      <c r="AK130" s="9">
        <v>2</v>
      </c>
      <c r="AL130" s="9">
        <v>7</v>
      </c>
      <c r="AM130" s="9">
        <v>2</v>
      </c>
      <c r="AN130" s="9">
        <v>2</v>
      </c>
      <c r="AO130" s="9">
        <v>1</v>
      </c>
      <c r="AP130" s="9">
        <v>9</v>
      </c>
      <c r="AQ130" s="9">
        <v>2</v>
      </c>
    </row>
    <row r="131" spans="1:43">
      <c r="A131" s="9">
        <v>125</v>
      </c>
      <c r="B131" s="44" t="s">
        <v>278</v>
      </c>
      <c r="C131" s="44" t="s">
        <v>275</v>
      </c>
      <c r="D131">
        <v>1</v>
      </c>
      <c r="I131">
        <v>1</v>
      </c>
      <c r="M131">
        <v>1</v>
      </c>
      <c r="U131">
        <v>1</v>
      </c>
      <c r="AB131" s="9">
        <v>2</v>
      </c>
      <c r="AC131" s="9">
        <v>2</v>
      </c>
      <c r="AD131" s="9">
        <v>2</v>
      </c>
      <c r="AE131" s="9">
        <v>3</v>
      </c>
      <c r="AF131" s="9">
        <v>2</v>
      </c>
      <c r="AG131" s="9">
        <v>2</v>
      </c>
      <c r="AH131" s="9">
        <v>2</v>
      </c>
      <c r="AI131" s="9">
        <v>3</v>
      </c>
      <c r="AJ131" s="9">
        <v>3</v>
      </c>
      <c r="AK131" s="9">
        <v>3</v>
      </c>
      <c r="AL131" s="9">
        <v>7</v>
      </c>
      <c r="AM131" s="9">
        <v>2</v>
      </c>
      <c r="AN131" s="9">
        <v>2</v>
      </c>
      <c r="AO131" s="9">
        <v>1</v>
      </c>
      <c r="AP131" s="9">
        <v>10</v>
      </c>
      <c r="AQ131" s="9">
        <v>1</v>
      </c>
    </row>
    <row r="132" spans="1:43">
      <c r="A132" s="9">
        <v>126</v>
      </c>
      <c r="B132" s="44" t="s">
        <v>277</v>
      </c>
      <c r="C132" s="44" t="s">
        <v>276</v>
      </c>
      <c r="D132">
        <v>1</v>
      </c>
      <c r="I132">
        <v>1</v>
      </c>
      <c r="M132">
        <v>1</v>
      </c>
      <c r="U132">
        <v>1</v>
      </c>
      <c r="AB132" s="9">
        <v>2</v>
      </c>
      <c r="AC132" s="9">
        <v>2</v>
      </c>
      <c r="AD132" s="9">
        <v>3</v>
      </c>
      <c r="AE132" s="9">
        <v>2</v>
      </c>
      <c r="AF132" s="9">
        <v>2</v>
      </c>
      <c r="AG132" s="9">
        <v>1</v>
      </c>
      <c r="AH132" s="9">
        <v>3</v>
      </c>
      <c r="AI132" s="9">
        <v>3</v>
      </c>
      <c r="AJ132" s="9">
        <v>4</v>
      </c>
      <c r="AK132" s="9">
        <v>2</v>
      </c>
      <c r="AL132" s="9">
        <v>1</v>
      </c>
      <c r="AM132" s="9">
        <v>2</v>
      </c>
      <c r="AN132" s="9">
        <v>3</v>
      </c>
      <c r="AO132" s="9">
        <v>1</v>
      </c>
      <c r="AP132" s="9">
        <v>3</v>
      </c>
      <c r="AQ132" s="9">
        <v>5</v>
      </c>
    </row>
    <row r="133" spans="1:43">
      <c r="A133" s="9">
        <v>127</v>
      </c>
      <c r="B133" s="44" t="s">
        <v>279</v>
      </c>
      <c r="C133" s="44" t="s">
        <v>285</v>
      </c>
      <c r="D133">
        <v>1</v>
      </c>
      <c r="I133">
        <v>1</v>
      </c>
      <c r="M133">
        <v>1</v>
      </c>
      <c r="U133">
        <v>1</v>
      </c>
      <c r="AB133" s="9">
        <v>2</v>
      </c>
      <c r="AC133" s="9">
        <v>2</v>
      </c>
      <c r="AD133" s="9">
        <v>3</v>
      </c>
      <c r="AE133" s="9">
        <v>2</v>
      </c>
      <c r="AF133" s="9">
        <v>3</v>
      </c>
      <c r="AG133" s="9">
        <v>1</v>
      </c>
      <c r="AH133" s="9">
        <v>3</v>
      </c>
      <c r="AI133" s="9">
        <v>4</v>
      </c>
      <c r="AJ133" s="9">
        <v>3</v>
      </c>
      <c r="AK133" s="9">
        <v>2</v>
      </c>
      <c r="AL133" s="9">
        <v>5</v>
      </c>
      <c r="AM133" s="9">
        <v>2</v>
      </c>
      <c r="AN133" s="9">
        <v>2</v>
      </c>
      <c r="AO133" s="9">
        <v>3</v>
      </c>
      <c r="AP133" s="9">
        <v>10</v>
      </c>
      <c r="AQ133" s="9">
        <v>3</v>
      </c>
    </row>
    <row r="134" spans="1:43">
      <c r="A134" s="9">
        <v>128</v>
      </c>
      <c r="B134" s="44" t="s">
        <v>280</v>
      </c>
      <c r="C134" s="44" t="s">
        <v>286</v>
      </c>
      <c r="D134">
        <v>1</v>
      </c>
      <c r="I134">
        <v>1</v>
      </c>
      <c r="M134">
        <v>1</v>
      </c>
      <c r="U134">
        <v>1</v>
      </c>
      <c r="AB134" s="9">
        <v>3</v>
      </c>
      <c r="AC134" s="9">
        <v>2</v>
      </c>
      <c r="AD134" s="9">
        <v>2</v>
      </c>
      <c r="AE134" s="9">
        <v>2</v>
      </c>
      <c r="AF134" s="9">
        <v>2</v>
      </c>
      <c r="AG134" s="9">
        <v>2</v>
      </c>
      <c r="AH134" s="9">
        <v>2</v>
      </c>
      <c r="AI134" s="9">
        <v>3</v>
      </c>
      <c r="AJ134" s="9">
        <v>5</v>
      </c>
      <c r="AK134" s="9">
        <v>1</v>
      </c>
      <c r="AL134" s="9">
        <v>2</v>
      </c>
      <c r="AM134" s="9">
        <v>2</v>
      </c>
      <c r="AN134" s="9">
        <v>2</v>
      </c>
      <c r="AO134" s="9">
        <v>3</v>
      </c>
      <c r="AP134" s="9">
        <v>3</v>
      </c>
      <c r="AQ134" s="9">
        <v>1</v>
      </c>
    </row>
    <row r="135" spans="1:43">
      <c r="A135" s="9">
        <v>129</v>
      </c>
      <c r="B135" s="44" t="s">
        <v>281</v>
      </c>
      <c r="C135" s="44" t="s">
        <v>294</v>
      </c>
      <c r="D135">
        <v>1</v>
      </c>
      <c r="H135">
        <v>1</v>
      </c>
      <c r="I135">
        <v>1</v>
      </c>
      <c r="M135">
        <v>1</v>
      </c>
      <c r="U135">
        <v>1</v>
      </c>
      <c r="AB135" s="9">
        <v>2</v>
      </c>
      <c r="AC135" s="9">
        <v>2</v>
      </c>
      <c r="AD135" s="9">
        <v>2</v>
      </c>
      <c r="AE135" s="9">
        <v>2</v>
      </c>
      <c r="AF135" s="9">
        <v>2</v>
      </c>
      <c r="AG135" s="9">
        <v>2</v>
      </c>
      <c r="AH135" s="9">
        <v>3</v>
      </c>
      <c r="AI135" s="9">
        <v>6</v>
      </c>
      <c r="AJ135" s="9">
        <v>5</v>
      </c>
      <c r="AK135" s="9">
        <v>2</v>
      </c>
      <c r="AL135" s="9">
        <v>3</v>
      </c>
      <c r="AM135" s="9">
        <v>1</v>
      </c>
      <c r="AN135" s="9">
        <v>1</v>
      </c>
      <c r="AO135" s="9">
        <v>4</v>
      </c>
      <c r="AP135" s="9">
        <v>2</v>
      </c>
      <c r="AQ135" s="9">
        <v>2</v>
      </c>
    </row>
    <row r="136" spans="1:43">
      <c r="A136" s="9">
        <v>130</v>
      </c>
      <c r="B136" s="44" t="s">
        <v>282</v>
      </c>
      <c r="C136" s="44" t="s">
        <v>295</v>
      </c>
      <c r="D136">
        <v>1</v>
      </c>
      <c r="H136">
        <v>1</v>
      </c>
      <c r="M136">
        <v>1</v>
      </c>
      <c r="U136">
        <v>1</v>
      </c>
      <c r="AB136" s="9">
        <v>3</v>
      </c>
      <c r="AC136" s="9">
        <v>2</v>
      </c>
      <c r="AD136" s="9">
        <v>3</v>
      </c>
      <c r="AE136" s="9">
        <v>2</v>
      </c>
      <c r="AF136" s="9">
        <v>3</v>
      </c>
      <c r="AG136" s="9">
        <v>2</v>
      </c>
      <c r="AH136" s="9">
        <v>2</v>
      </c>
      <c r="AI136" s="9">
        <v>3</v>
      </c>
      <c r="AJ136" s="9">
        <v>1</v>
      </c>
      <c r="AK136" s="9">
        <v>2</v>
      </c>
      <c r="AL136" s="9">
        <v>3</v>
      </c>
      <c r="AM136" s="9">
        <v>1</v>
      </c>
      <c r="AN136" s="9">
        <v>1</v>
      </c>
      <c r="AO136" s="9">
        <v>1</v>
      </c>
      <c r="AP136" s="9">
        <v>1</v>
      </c>
      <c r="AQ136" s="9">
        <v>2</v>
      </c>
    </row>
    <row r="137" spans="1:43">
      <c r="A137" s="9">
        <v>131</v>
      </c>
      <c r="B137" s="44" t="s">
        <v>283</v>
      </c>
      <c r="C137" s="44" t="s">
        <v>289</v>
      </c>
      <c r="D137">
        <v>1</v>
      </c>
      <c r="H137">
        <v>1</v>
      </c>
      <c r="L137">
        <v>1</v>
      </c>
      <c r="T137">
        <v>1</v>
      </c>
      <c r="AB137" s="9">
        <v>2</v>
      </c>
      <c r="AC137" s="9">
        <v>2</v>
      </c>
      <c r="AD137" s="9">
        <v>2</v>
      </c>
      <c r="AE137" s="9">
        <v>2</v>
      </c>
      <c r="AF137" s="9">
        <v>2</v>
      </c>
      <c r="AG137" s="9">
        <v>2</v>
      </c>
      <c r="AH137" s="9">
        <v>4</v>
      </c>
      <c r="AI137" s="9">
        <v>3</v>
      </c>
      <c r="AJ137" s="9">
        <v>4</v>
      </c>
      <c r="AK137" s="9">
        <v>1</v>
      </c>
      <c r="AL137" s="9">
        <v>5</v>
      </c>
      <c r="AM137" s="9">
        <v>3</v>
      </c>
      <c r="AN137" s="9">
        <v>2</v>
      </c>
      <c r="AO137" s="9">
        <v>1</v>
      </c>
      <c r="AP137" s="9">
        <v>1</v>
      </c>
      <c r="AQ137" s="9">
        <v>1</v>
      </c>
    </row>
    <row r="138" spans="1:43">
      <c r="A138" s="9">
        <v>132</v>
      </c>
      <c r="B138" s="44" t="s">
        <v>335</v>
      </c>
      <c r="C138" s="44" t="s">
        <v>290</v>
      </c>
      <c r="D138">
        <v>1</v>
      </c>
      <c r="H138">
        <v>1</v>
      </c>
      <c r="L138">
        <v>1</v>
      </c>
      <c r="T138">
        <v>1</v>
      </c>
      <c r="AB138" s="9">
        <v>1</v>
      </c>
      <c r="AC138" s="9">
        <v>4</v>
      </c>
      <c r="AD138" s="9">
        <v>1</v>
      </c>
      <c r="AE138" s="9">
        <v>2</v>
      </c>
      <c r="AF138" s="9">
        <v>2</v>
      </c>
      <c r="AG138" s="9">
        <v>2</v>
      </c>
      <c r="AH138" s="9">
        <v>3</v>
      </c>
      <c r="AI138" s="9">
        <v>3</v>
      </c>
      <c r="AJ138" s="9">
        <v>1</v>
      </c>
      <c r="AK138" s="9">
        <v>1</v>
      </c>
      <c r="AL138" s="9">
        <v>3</v>
      </c>
      <c r="AM138" s="9">
        <v>3</v>
      </c>
      <c r="AN138" s="9">
        <v>2</v>
      </c>
      <c r="AO138" s="9">
        <v>1</v>
      </c>
      <c r="AP138" s="9">
        <v>6</v>
      </c>
      <c r="AQ138" s="9">
        <v>2</v>
      </c>
    </row>
    <row r="139" spans="1:43">
      <c r="A139" s="9">
        <v>133</v>
      </c>
      <c r="B139" s="44" t="s">
        <v>284</v>
      </c>
      <c r="C139" s="44" t="s">
        <v>291</v>
      </c>
      <c r="D139">
        <v>1</v>
      </c>
      <c r="H139">
        <v>1</v>
      </c>
      <c r="L139">
        <v>1</v>
      </c>
      <c r="T139">
        <v>1</v>
      </c>
      <c r="AB139" s="9">
        <v>3</v>
      </c>
      <c r="AC139" s="9">
        <v>2</v>
      </c>
      <c r="AD139" s="9">
        <v>2</v>
      </c>
      <c r="AE139" s="9">
        <v>2</v>
      </c>
      <c r="AF139" s="9">
        <v>3</v>
      </c>
      <c r="AG139" s="9">
        <v>2</v>
      </c>
      <c r="AH139" s="9">
        <v>5</v>
      </c>
      <c r="AI139" s="9">
        <v>5</v>
      </c>
      <c r="AJ139" s="9">
        <v>8</v>
      </c>
      <c r="AK139" s="9">
        <v>1</v>
      </c>
      <c r="AL139" s="9">
        <v>1</v>
      </c>
      <c r="AM139" s="9">
        <v>2</v>
      </c>
      <c r="AN139" s="9">
        <v>2</v>
      </c>
      <c r="AO139" s="9">
        <v>3</v>
      </c>
      <c r="AP139" s="9">
        <v>6</v>
      </c>
      <c r="AQ139" s="9">
        <v>2</v>
      </c>
    </row>
    <row r="140" spans="1:43">
      <c r="A140" s="9">
        <v>134</v>
      </c>
      <c r="B140" s="44" t="s">
        <v>296</v>
      </c>
      <c r="C140" s="44" t="s">
        <v>292</v>
      </c>
      <c r="D140">
        <v>1</v>
      </c>
      <c r="H140">
        <v>1</v>
      </c>
      <c r="L140">
        <v>1</v>
      </c>
      <c r="T140">
        <v>1</v>
      </c>
      <c r="AB140" s="9">
        <v>2</v>
      </c>
      <c r="AC140" s="9">
        <v>2</v>
      </c>
      <c r="AD140" s="9">
        <v>2</v>
      </c>
      <c r="AE140" s="9">
        <v>2</v>
      </c>
      <c r="AF140" s="9">
        <v>2</v>
      </c>
      <c r="AG140" s="9">
        <v>2</v>
      </c>
      <c r="AH140" s="9">
        <v>1</v>
      </c>
      <c r="AI140" s="9">
        <v>5</v>
      </c>
      <c r="AJ140" s="9">
        <v>2</v>
      </c>
      <c r="AK140" s="9">
        <v>3</v>
      </c>
      <c r="AL140" s="9">
        <v>1</v>
      </c>
      <c r="AM140" s="9">
        <v>2</v>
      </c>
      <c r="AN140" s="9">
        <v>2</v>
      </c>
      <c r="AO140" s="9">
        <v>3</v>
      </c>
      <c r="AP140" s="9">
        <v>5</v>
      </c>
      <c r="AQ140" s="9">
        <v>2</v>
      </c>
    </row>
    <row r="141" spans="1:43">
      <c r="A141" s="9">
        <v>135</v>
      </c>
      <c r="B141" s="44" t="s">
        <v>334</v>
      </c>
      <c r="C141" s="44" t="s">
        <v>297</v>
      </c>
      <c r="D141">
        <v>1</v>
      </c>
      <c r="H141">
        <v>1</v>
      </c>
      <c r="L141">
        <v>1</v>
      </c>
      <c r="T141">
        <v>1</v>
      </c>
      <c r="AB141" s="9">
        <v>2</v>
      </c>
      <c r="AC141" s="9">
        <v>2</v>
      </c>
      <c r="AD141" s="9">
        <v>2</v>
      </c>
      <c r="AE141" s="9">
        <v>2</v>
      </c>
      <c r="AF141" s="9">
        <v>2</v>
      </c>
      <c r="AG141" s="9">
        <v>2</v>
      </c>
      <c r="AH141" s="9">
        <v>4</v>
      </c>
      <c r="AI141" s="9">
        <v>6</v>
      </c>
      <c r="AJ141" s="9">
        <v>5</v>
      </c>
      <c r="AK141" s="9">
        <v>3</v>
      </c>
      <c r="AL141" s="9">
        <v>5</v>
      </c>
      <c r="AM141" s="9">
        <v>2</v>
      </c>
      <c r="AN141" s="9">
        <v>2</v>
      </c>
      <c r="AO141" s="9">
        <v>1</v>
      </c>
      <c r="AP141" s="9">
        <v>9</v>
      </c>
      <c r="AQ141" s="9">
        <v>2</v>
      </c>
    </row>
    <row r="142" spans="1:43">
      <c r="A142" s="9">
        <v>136</v>
      </c>
      <c r="B142" s="44" t="s">
        <v>333</v>
      </c>
      <c r="C142" s="44" t="s">
        <v>298</v>
      </c>
      <c r="D142">
        <v>1</v>
      </c>
      <c r="H142">
        <v>1</v>
      </c>
      <c r="L142">
        <v>1</v>
      </c>
      <c r="T142">
        <v>1</v>
      </c>
      <c r="AB142" s="9">
        <v>1</v>
      </c>
      <c r="AC142" s="9">
        <v>4</v>
      </c>
      <c r="AD142" s="9">
        <v>1</v>
      </c>
      <c r="AE142" s="9">
        <v>2</v>
      </c>
      <c r="AF142" s="9">
        <v>2</v>
      </c>
      <c r="AG142" s="9">
        <v>2</v>
      </c>
      <c r="AH142" s="9">
        <v>1</v>
      </c>
      <c r="AI142" s="9">
        <v>6</v>
      </c>
      <c r="AJ142" s="9">
        <v>6</v>
      </c>
      <c r="AK142" s="9">
        <v>1</v>
      </c>
      <c r="AL142" s="9">
        <v>1</v>
      </c>
      <c r="AM142" s="9">
        <v>2</v>
      </c>
      <c r="AN142" s="9">
        <v>2</v>
      </c>
      <c r="AO142" s="9">
        <v>4</v>
      </c>
      <c r="AP142" s="9">
        <v>9</v>
      </c>
      <c r="AQ142" s="9">
        <v>3</v>
      </c>
    </row>
    <row r="143" spans="1:43">
      <c r="A143" s="9">
        <v>137</v>
      </c>
      <c r="B143" s="44" t="s">
        <v>332</v>
      </c>
      <c r="C143" s="44" t="s">
        <v>301</v>
      </c>
      <c r="D143">
        <v>1</v>
      </c>
      <c r="H143">
        <v>1</v>
      </c>
      <c r="L143">
        <v>1</v>
      </c>
      <c r="T143">
        <v>1</v>
      </c>
      <c r="AB143" s="9">
        <v>2</v>
      </c>
      <c r="AC143" s="9">
        <v>2</v>
      </c>
      <c r="AD143" s="9">
        <v>2</v>
      </c>
      <c r="AE143" s="9">
        <v>3</v>
      </c>
      <c r="AF143" s="9">
        <v>2</v>
      </c>
      <c r="AG143" s="9">
        <v>2</v>
      </c>
      <c r="AH143" s="9">
        <v>3</v>
      </c>
      <c r="AI143" s="9">
        <v>6</v>
      </c>
      <c r="AJ143" s="9">
        <v>5</v>
      </c>
      <c r="AK143" s="9">
        <v>2</v>
      </c>
      <c r="AL143" s="9">
        <v>3</v>
      </c>
      <c r="AM143" s="9">
        <v>2</v>
      </c>
      <c r="AN143" s="9">
        <v>2</v>
      </c>
      <c r="AO143" s="9">
        <v>4</v>
      </c>
      <c r="AP143" s="9">
        <v>1</v>
      </c>
      <c r="AQ143" s="9">
        <v>2</v>
      </c>
    </row>
    <row r="144" spans="1:43">
      <c r="A144" s="9">
        <v>138</v>
      </c>
      <c r="B144" s="44" t="s">
        <v>299</v>
      </c>
      <c r="C144" s="44" t="s">
        <v>300</v>
      </c>
      <c r="D144">
        <v>1</v>
      </c>
      <c r="H144">
        <v>1</v>
      </c>
      <c r="L144">
        <v>1</v>
      </c>
      <c r="T144">
        <v>1</v>
      </c>
      <c r="AB144" s="9">
        <v>2</v>
      </c>
      <c r="AC144" s="9">
        <v>3</v>
      </c>
      <c r="AD144" s="9">
        <v>2</v>
      </c>
      <c r="AE144" s="9">
        <v>2</v>
      </c>
      <c r="AF144" s="9">
        <v>3</v>
      </c>
      <c r="AG144" s="9">
        <v>1</v>
      </c>
      <c r="AH144" s="9">
        <v>3</v>
      </c>
      <c r="AI144" s="9">
        <v>3</v>
      </c>
      <c r="AJ144" s="9">
        <v>1</v>
      </c>
      <c r="AK144" s="9">
        <v>2</v>
      </c>
      <c r="AL144" s="9">
        <v>4</v>
      </c>
      <c r="AM144" s="9">
        <v>3</v>
      </c>
      <c r="AN144" s="9">
        <v>2</v>
      </c>
      <c r="AO144" s="9">
        <v>1</v>
      </c>
      <c r="AP144" s="9">
        <v>1</v>
      </c>
      <c r="AQ144" s="9">
        <v>2</v>
      </c>
    </row>
    <row r="145" spans="1:43">
      <c r="A145" s="9">
        <v>139</v>
      </c>
      <c r="B145" s="44" t="s">
        <v>303</v>
      </c>
      <c r="C145" s="44" t="s">
        <v>302</v>
      </c>
      <c r="D145">
        <v>1</v>
      </c>
      <c r="I145">
        <v>1</v>
      </c>
      <c r="L145">
        <v>1</v>
      </c>
      <c r="T145">
        <v>1</v>
      </c>
      <c r="AB145" s="9">
        <v>3</v>
      </c>
      <c r="AC145" s="9">
        <v>4</v>
      </c>
      <c r="AD145" s="9">
        <v>2</v>
      </c>
      <c r="AE145" s="9">
        <v>5</v>
      </c>
      <c r="AF145" s="9">
        <v>2</v>
      </c>
      <c r="AG145" s="9">
        <v>2</v>
      </c>
      <c r="AH145" s="9">
        <v>2</v>
      </c>
      <c r="AI145" s="9">
        <v>4</v>
      </c>
      <c r="AJ145" s="9">
        <v>5</v>
      </c>
      <c r="AK145" s="9">
        <v>1</v>
      </c>
      <c r="AL145" s="9">
        <v>1</v>
      </c>
      <c r="AM145" s="9">
        <v>2</v>
      </c>
      <c r="AN145" s="9">
        <v>2</v>
      </c>
      <c r="AO145" s="9">
        <v>1</v>
      </c>
      <c r="AP145" s="9">
        <v>9</v>
      </c>
      <c r="AQ145" s="9">
        <v>2</v>
      </c>
    </row>
    <row r="146" spans="1:43">
      <c r="A146" s="9">
        <v>140</v>
      </c>
      <c r="B146" s="44" t="s">
        <v>330</v>
      </c>
      <c r="C146" s="44" t="s">
        <v>304</v>
      </c>
      <c r="D146">
        <v>1</v>
      </c>
      <c r="I146">
        <v>1</v>
      </c>
      <c r="L146">
        <v>1</v>
      </c>
      <c r="T146">
        <v>1</v>
      </c>
      <c r="AB146" s="9">
        <v>2</v>
      </c>
      <c r="AC146" s="9">
        <v>4</v>
      </c>
      <c r="AD146" s="9">
        <v>2</v>
      </c>
      <c r="AE146" s="9">
        <v>2</v>
      </c>
      <c r="AF146" s="9">
        <v>2</v>
      </c>
      <c r="AG146" s="9">
        <v>2</v>
      </c>
      <c r="AH146" s="9">
        <v>3</v>
      </c>
      <c r="AI146" s="9">
        <v>3</v>
      </c>
      <c r="AJ146" s="9">
        <v>4</v>
      </c>
      <c r="AK146" s="9">
        <v>1</v>
      </c>
      <c r="AL146" s="9">
        <v>1</v>
      </c>
      <c r="AM146" s="9">
        <v>1</v>
      </c>
      <c r="AN146" s="9">
        <v>2</v>
      </c>
      <c r="AO146" s="9">
        <v>1</v>
      </c>
      <c r="AP146" s="9">
        <v>2</v>
      </c>
      <c r="AQ146" s="9">
        <v>2</v>
      </c>
    </row>
    <row r="147" spans="1:43">
      <c r="A147" s="9">
        <v>141</v>
      </c>
      <c r="B147" s="44" t="s">
        <v>306</v>
      </c>
      <c r="C147" s="44" t="s">
        <v>305</v>
      </c>
      <c r="D147">
        <v>1</v>
      </c>
      <c r="I147">
        <v>1</v>
      </c>
      <c r="L147">
        <v>1</v>
      </c>
      <c r="T147">
        <v>1</v>
      </c>
      <c r="AB147" s="9">
        <v>4</v>
      </c>
      <c r="AC147" s="9">
        <v>4</v>
      </c>
      <c r="AD147" s="9">
        <v>3</v>
      </c>
      <c r="AE147" s="9">
        <v>5</v>
      </c>
      <c r="AF147" s="9">
        <v>4</v>
      </c>
      <c r="AG147" s="9">
        <v>1</v>
      </c>
      <c r="AH147" s="9">
        <v>3</v>
      </c>
      <c r="AI147" s="9">
        <v>1</v>
      </c>
      <c r="AJ147" s="9">
        <v>7</v>
      </c>
      <c r="AK147" s="9">
        <v>1</v>
      </c>
      <c r="AL147" s="9">
        <v>3</v>
      </c>
      <c r="AM147" s="9">
        <v>3</v>
      </c>
      <c r="AN147" s="9">
        <v>2</v>
      </c>
      <c r="AO147" s="9">
        <v>1</v>
      </c>
      <c r="AP147" s="9">
        <v>2</v>
      </c>
      <c r="AQ147" s="9">
        <v>2</v>
      </c>
    </row>
    <row r="148" spans="1:43">
      <c r="A148" s="9">
        <v>142</v>
      </c>
      <c r="B148" s="44" t="s">
        <v>307</v>
      </c>
      <c r="C148" s="44" t="s">
        <v>308</v>
      </c>
      <c r="D148">
        <v>1</v>
      </c>
      <c r="I148">
        <v>1</v>
      </c>
      <c r="L148">
        <v>1</v>
      </c>
      <c r="T148">
        <v>1</v>
      </c>
      <c r="AB148" s="9">
        <v>2</v>
      </c>
      <c r="AC148" s="9">
        <v>2</v>
      </c>
      <c r="AD148" s="9">
        <v>2</v>
      </c>
      <c r="AE148" s="9">
        <v>5</v>
      </c>
      <c r="AF148" s="9">
        <v>2</v>
      </c>
      <c r="AG148" s="9">
        <v>2</v>
      </c>
      <c r="AH148" s="9">
        <v>2</v>
      </c>
      <c r="AI148" s="9">
        <v>5</v>
      </c>
      <c r="AJ148" s="9">
        <v>6</v>
      </c>
      <c r="AK148" s="9">
        <v>2</v>
      </c>
      <c r="AL148" s="9">
        <v>5</v>
      </c>
      <c r="AM148" s="9">
        <v>3</v>
      </c>
      <c r="AN148" s="9">
        <v>3</v>
      </c>
      <c r="AO148" s="9">
        <v>1</v>
      </c>
      <c r="AP148" s="9">
        <v>9</v>
      </c>
      <c r="AQ148" s="9">
        <v>2</v>
      </c>
    </row>
    <row r="149" spans="1:43">
      <c r="A149" s="9">
        <v>143</v>
      </c>
      <c r="B149" s="44" t="s">
        <v>331</v>
      </c>
      <c r="C149" s="44" t="s">
        <v>309</v>
      </c>
      <c r="D149">
        <v>1</v>
      </c>
      <c r="I149">
        <v>1</v>
      </c>
      <c r="L149">
        <v>1</v>
      </c>
      <c r="T149">
        <v>1</v>
      </c>
      <c r="AB149" s="9">
        <v>1</v>
      </c>
      <c r="AC149" s="9">
        <v>2</v>
      </c>
      <c r="AD149" s="9">
        <v>2</v>
      </c>
      <c r="AE149" s="9">
        <v>2</v>
      </c>
      <c r="AF149" s="9">
        <v>1</v>
      </c>
      <c r="AG149" s="9">
        <v>2</v>
      </c>
      <c r="AH149" s="9">
        <v>1</v>
      </c>
      <c r="AI149" s="9">
        <v>1</v>
      </c>
      <c r="AJ149" s="9">
        <v>1</v>
      </c>
      <c r="AK149" s="9">
        <v>2</v>
      </c>
      <c r="AL149" s="9">
        <v>3</v>
      </c>
      <c r="AM149" s="9">
        <v>3</v>
      </c>
      <c r="AN149" s="9">
        <v>1</v>
      </c>
      <c r="AO149" s="9">
        <v>1</v>
      </c>
      <c r="AP149" s="9">
        <v>1</v>
      </c>
      <c r="AQ149" s="9">
        <v>4</v>
      </c>
    </row>
    <row r="150" spans="1:43">
      <c r="A150" s="9">
        <v>144</v>
      </c>
      <c r="B150" s="44" t="s">
        <v>311</v>
      </c>
      <c r="C150" s="44" t="s">
        <v>310</v>
      </c>
      <c r="D150">
        <v>1</v>
      </c>
      <c r="H150">
        <v>1</v>
      </c>
      <c r="M150">
        <v>1</v>
      </c>
      <c r="U150">
        <v>1</v>
      </c>
      <c r="AB150" s="9">
        <v>2</v>
      </c>
      <c r="AC150" s="9">
        <v>3</v>
      </c>
      <c r="AD150" s="9">
        <v>2</v>
      </c>
      <c r="AE150" s="9">
        <v>2</v>
      </c>
      <c r="AF150" s="9">
        <v>2</v>
      </c>
      <c r="AG150" s="9">
        <v>1</v>
      </c>
      <c r="AH150" s="9">
        <v>2</v>
      </c>
      <c r="AI150" s="9">
        <v>3</v>
      </c>
      <c r="AJ150" s="9">
        <v>1</v>
      </c>
      <c r="AK150" s="9">
        <v>2</v>
      </c>
      <c r="AL150" s="9">
        <v>5</v>
      </c>
      <c r="AM150" s="9">
        <v>3</v>
      </c>
      <c r="AN150" s="9">
        <v>2</v>
      </c>
      <c r="AO150" s="9">
        <v>1</v>
      </c>
      <c r="AP150" s="9">
        <v>2</v>
      </c>
      <c r="AQ150" s="9">
        <v>2</v>
      </c>
    </row>
    <row r="151" spans="1:43">
      <c r="A151" s="9">
        <v>145</v>
      </c>
      <c r="B151" s="44" t="s">
        <v>312</v>
      </c>
      <c r="C151" s="44" t="s">
        <v>313</v>
      </c>
      <c r="D151">
        <v>1</v>
      </c>
      <c r="H151">
        <v>1</v>
      </c>
      <c r="M151">
        <v>1</v>
      </c>
      <c r="U151">
        <v>1</v>
      </c>
      <c r="AB151" s="9">
        <v>2</v>
      </c>
      <c r="AC151" s="9">
        <v>4</v>
      </c>
      <c r="AD151" s="9">
        <v>2</v>
      </c>
      <c r="AE151" s="9">
        <v>2</v>
      </c>
      <c r="AF151" s="9">
        <v>2</v>
      </c>
      <c r="AG151" s="9">
        <v>2</v>
      </c>
      <c r="AH151" s="9">
        <v>5</v>
      </c>
      <c r="AI151" s="9">
        <v>3</v>
      </c>
      <c r="AJ151" s="9">
        <v>1</v>
      </c>
      <c r="AK151" s="9">
        <v>1</v>
      </c>
      <c r="AL151" s="9">
        <v>5</v>
      </c>
      <c r="AM151" s="9">
        <v>2</v>
      </c>
      <c r="AN151" s="9">
        <v>2</v>
      </c>
      <c r="AO151" s="9">
        <v>1</v>
      </c>
      <c r="AP151" s="9">
        <v>1</v>
      </c>
      <c r="AQ151" s="9">
        <v>4</v>
      </c>
    </row>
    <row r="152" spans="1:43">
      <c r="A152" s="9">
        <v>146</v>
      </c>
      <c r="B152" s="44" t="s">
        <v>315</v>
      </c>
      <c r="C152" s="44" t="s">
        <v>314</v>
      </c>
      <c r="D152">
        <v>1</v>
      </c>
      <c r="I152">
        <v>1</v>
      </c>
      <c r="M152">
        <v>1</v>
      </c>
      <c r="U152">
        <v>1</v>
      </c>
      <c r="AB152" s="9">
        <v>2</v>
      </c>
      <c r="AC152" s="9">
        <v>4</v>
      </c>
      <c r="AD152" s="9">
        <v>2</v>
      </c>
      <c r="AE152" s="9">
        <v>4</v>
      </c>
      <c r="AF152" s="9">
        <v>5</v>
      </c>
      <c r="AG152" s="9">
        <v>2</v>
      </c>
      <c r="AH152" s="9">
        <v>3</v>
      </c>
      <c r="AI152" s="9">
        <v>3</v>
      </c>
      <c r="AJ152" s="9">
        <v>2</v>
      </c>
      <c r="AK152" s="9">
        <v>1</v>
      </c>
      <c r="AL152" s="9">
        <v>3</v>
      </c>
      <c r="AM152" s="9">
        <v>3</v>
      </c>
      <c r="AN152" s="9">
        <v>2</v>
      </c>
      <c r="AO152" s="9">
        <v>1</v>
      </c>
      <c r="AP152" s="9">
        <v>8</v>
      </c>
      <c r="AQ152" s="9">
        <v>4</v>
      </c>
    </row>
    <row r="153" spans="1:43">
      <c r="A153" s="9">
        <v>147</v>
      </c>
      <c r="B153" s="44" t="s">
        <v>328</v>
      </c>
      <c r="C153" s="44" t="s">
        <v>316</v>
      </c>
      <c r="D153">
        <v>1</v>
      </c>
      <c r="H153">
        <v>1</v>
      </c>
      <c r="M153">
        <v>1</v>
      </c>
      <c r="U153">
        <v>1</v>
      </c>
      <c r="AB153" s="9">
        <v>3</v>
      </c>
      <c r="AC153" s="9">
        <v>3</v>
      </c>
      <c r="AD153" s="9">
        <v>2</v>
      </c>
      <c r="AE153" s="9">
        <v>2</v>
      </c>
      <c r="AF153" s="9">
        <v>4</v>
      </c>
      <c r="AG153" s="9">
        <v>2</v>
      </c>
      <c r="AH153" s="9">
        <v>2</v>
      </c>
      <c r="AI153" s="9">
        <v>3</v>
      </c>
      <c r="AJ153" s="9">
        <v>4</v>
      </c>
      <c r="AK153" s="9">
        <v>2</v>
      </c>
      <c r="AL153" s="9">
        <v>5</v>
      </c>
      <c r="AM153" s="9">
        <v>2</v>
      </c>
      <c r="AN153" s="9">
        <v>1</v>
      </c>
      <c r="AO153" s="9">
        <v>3</v>
      </c>
      <c r="AP153" s="9">
        <v>6</v>
      </c>
      <c r="AQ153" s="9">
        <v>2</v>
      </c>
    </row>
    <row r="154" spans="1:43">
      <c r="A154" s="9">
        <v>148</v>
      </c>
      <c r="B154" s="44" t="s">
        <v>329</v>
      </c>
      <c r="C154" s="44" t="s">
        <v>317</v>
      </c>
      <c r="D154">
        <v>1</v>
      </c>
      <c r="I154">
        <v>1</v>
      </c>
      <c r="M154">
        <v>1</v>
      </c>
      <c r="U154">
        <v>1</v>
      </c>
      <c r="AB154" s="9">
        <v>3</v>
      </c>
      <c r="AC154" s="9">
        <v>2</v>
      </c>
      <c r="AD154" s="9">
        <v>2</v>
      </c>
      <c r="AE154" s="9">
        <v>3</v>
      </c>
      <c r="AF154" s="9">
        <v>3</v>
      </c>
      <c r="AG154" s="9">
        <v>2</v>
      </c>
      <c r="AH154" s="9">
        <v>3</v>
      </c>
      <c r="AI154" s="9">
        <v>3</v>
      </c>
      <c r="AJ154" s="9">
        <v>9</v>
      </c>
      <c r="AK154" s="9">
        <v>2</v>
      </c>
      <c r="AL154" s="9">
        <v>7</v>
      </c>
      <c r="AM154" s="9">
        <v>2</v>
      </c>
      <c r="AN154" s="9">
        <v>2</v>
      </c>
      <c r="AO154" s="9">
        <v>1</v>
      </c>
      <c r="AP154" s="9">
        <v>3</v>
      </c>
      <c r="AQ154" s="9">
        <v>4</v>
      </c>
    </row>
    <row r="155" spans="1:43">
      <c r="A155" s="9">
        <v>149</v>
      </c>
      <c r="B155" s="44" t="s">
        <v>318</v>
      </c>
      <c r="C155" s="44" t="s">
        <v>319</v>
      </c>
      <c r="D155">
        <v>1</v>
      </c>
      <c r="I155">
        <v>1</v>
      </c>
      <c r="M155">
        <v>1</v>
      </c>
      <c r="U155">
        <v>1</v>
      </c>
      <c r="AB155" s="9">
        <v>3</v>
      </c>
      <c r="AC155" s="9">
        <v>2</v>
      </c>
      <c r="AD155" s="9">
        <v>2</v>
      </c>
      <c r="AE155" s="9">
        <v>4</v>
      </c>
      <c r="AF155" s="9">
        <v>2</v>
      </c>
      <c r="AG155" s="9">
        <v>2</v>
      </c>
      <c r="AH155" s="9">
        <v>2</v>
      </c>
      <c r="AI155" s="9">
        <v>3</v>
      </c>
      <c r="AJ155" s="9">
        <v>5</v>
      </c>
      <c r="AK155" s="9">
        <v>3</v>
      </c>
      <c r="AL155" s="9">
        <v>3</v>
      </c>
      <c r="AM155" s="9">
        <v>2</v>
      </c>
      <c r="AN155" s="9">
        <v>2</v>
      </c>
      <c r="AO155" s="9">
        <v>1</v>
      </c>
      <c r="AP155" s="9">
        <v>3</v>
      </c>
      <c r="AQ155" s="9">
        <v>2</v>
      </c>
    </row>
    <row r="156" spans="1:43">
      <c r="A156" s="9">
        <v>150</v>
      </c>
      <c r="B156" s="44" t="s">
        <v>326</v>
      </c>
      <c r="C156" s="44" t="s">
        <v>320</v>
      </c>
      <c r="D156">
        <v>1</v>
      </c>
      <c r="I156">
        <v>1</v>
      </c>
      <c r="M156">
        <v>1</v>
      </c>
      <c r="U156">
        <v>1</v>
      </c>
      <c r="AB156" s="9">
        <v>3</v>
      </c>
      <c r="AC156" s="9">
        <v>3</v>
      </c>
      <c r="AD156" s="9">
        <v>2</v>
      </c>
      <c r="AE156" s="9">
        <v>3</v>
      </c>
      <c r="AF156" s="9">
        <v>3</v>
      </c>
      <c r="AG156" s="9">
        <v>2</v>
      </c>
      <c r="AH156" s="9">
        <v>1</v>
      </c>
      <c r="AI156" s="9">
        <v>2</v>
      </c>
      <c r="AJ156" s="9">
        <v>1</v>
      </c>
      <c r="AK156" s="9">
        <v>1</v>
      </c>
      <c r="AL156" s="9">
        <v>3</v>
      </c>
      <c r="AM156" s="9">
        <v>2</v>
      </c>
      <c r="AN156" s="9">
        <v>2</v>
      </c>
      <c r="AO156" s="9">
        <v>1</v>
      </c>
      <c r="AP156" s="9">
        <v>2</v>
      </c>
      <c r="AQ156" s="9">
        <v>2</v>
      </c>
    </row>
    <row r="157" spans="1:43">
      <c r="A157" s="9">
        <v>151</v>
      </c>
      <c r="B157" s="44" t="s">
        <v>322</v>
      </c>
      <c r="C157" s="44" t="s">
        <v>321</v>
      </c>
      <c r="D157">
        <v>1</v>
      </c>
      <c r="I157">
        <v>1</v>
      </c>
      <c r="M157">
        <v>1</v>
      </c>
      <c r="U157">
        <v>1</v>
      </c>
      <c r="AB157" s="9">
        <v>2</v>
      </c>
      <c r="AC157" s="9">
        <v>4</v>
      </c>
      <c r="AD157" s="9">
        <v>2</v>
      </c>
      <c r="AE157" s="9">
        <v>5</v>
      </c>
      <c r="AF157" s="9">
        <v>2</v>
      </c>
      <c r="AG157" s="9">
        <v>2</v>
      </c>
      <c r="AH157" s="9">
        <v>3</v>
      </c>
      <c r="AI157" s="9">
        <v>3</v>
      </c>
      <c r="AJ157" s="9">
        <v>9</v>
      </c>
      <c r="AK157" s="9">
        <v>3</v>
      </c>
      <c r="AL157" s="9">
        <v>7</v>
      </c>
      <c r="AM157" s="9">
        <v>2</v>
      </c>
      <c r="AN157" s="9">
        <v>2</v>
      </c>
      <c r="AO157" s="9">
        <v>1</v>
      </c>
      <c r="AP157" s="9">
        <v>8</v>
      </c>
      <c r="AQ157" s="9">
        <v>1</v>
      </c>
    </row>
    <row r="158" spans="1:43">
      <c r="A158" s="9">
        <v>152</v>
      </c>
      <c r="B158" s="44" t="s">
        <v>323</v>
      </c>
      <c r="C158" s="44" t="s">
        <v>355</v>
      </c>
      <c r="D158">
        <v>1</v>
      </c>
      <c r="I158">
        <v>1</v>
      </c>
      <c r="M158">
        <v>1</v>
      </c>
      <c r="U158">
        <v>1</v>
      </c>
      <c r="AB158" s="9">
        <v>4</v>
      </c>
      <c r="AC158" s="9">
        <v>4</v>
      </c>
      <c r="AD158" s="9">
        <v>2</v>
      </c>
      <c r="AE158" s="9">
        <v>3</v>
      </c>
      <c r="AF158" s="9">
        <v>2</v>
      </c>
      <c r="AG158" s="9">
        <v>2</v>
      </c>
      <c r="AH158" s="9">
        <v>3</v>
      </c>
      <c r="AI158" s="9">
        <v>3</v>
      </c>
      <c r="AJ158" s="9">
        <v>6</v>
      </c>
      <c r="AK158" s="9">
        <v>2</v>
      </c>
      <c r="AL158" s="9">
        <v>5</v>
      </c>
      <c r="AM158" s="9">
        <v>2</v>
      </c>
      <c r="AN158" s="9">
        <v>2</v>
      </c>
      <c r="AO158" s="9">
        <v>1</v>
      </c>
      <c r="AP158" s="9">
        <v>4</v>
      </c>
      <c r="AQ158" s="9">
        <v>3</v>
      </c>
    </row>
    <row r="159" spans="1:43">
      <c r="A159" s="9">
        <v>153</v>
      </c>
      <c r="B159" s="44" t="s">
        <v>322</v>
      </c>
      <c r="C159" s="44" t="s">
        <v>324</v>
      </c>
      <c r="D159">
        <v>1</v>
      </c>
      <c r="I159">
        <v>1</v>
      </c>
      <c r="M159">
        <v>1</v>
      </c>
      <c r="U159">
        <v>1</v>
      </c>
      <c r="AB159" s="9">
        <v>3</v>
      </c>
      <c r="AC159" s="9">
        <v>2</v>
      </c>
      <c r="AD159" s="9">
        <v>4</v>
      </c>
      <c r="AE159" s="9">
        <v>3</v>
      </c>
      <c r="AF159" s="9">
        <v>2</v>
      </c>
      <c r="AG159" s="9">
        <v>1</v>
      </c>
      <c r="AH159" s="9">
        <v>2</v>
      </c>
      <c r="AI159" s="9">
        <v>3</v>
      </c>
      <c r="AJ159" s="9">
        <v>9</v>
      </c>
      <c r="AK159" s="9">
        <v>1</v>
      </c>
      <c r="AL159" s="9">
        <v>5</v>
      </c>
      <c r="AM159" s="9">
        <v>2</v>
      </c>
      <c r="AN159" s="9">
        <v>2</v>
      </c>
      <c r="AO159" s="9">
        <v>1</v>
      </c>
      <c r="AP159" s="9">
        <v>9</v>
      </c>
      <c r="AQ159" s="9">
        <v>4</v>
      </c>
    </row>
    <row r="160" spans="1:43">
      <c r="A160" s="9">
        <v>154</v>
      </c>
      <c r="B160" s="44" t="s">
        <v>327</v>
      </c>
      <c r="C160" s="44" t="s">
        <v>325</v>
      </c>
      <c r="D160">
        <v>1</v>
      </c>
      <c r="I160">
        <v>1</v>
      </c>
      <c r="M160">
        <v>1</v>
      </c>
      <c r="U160">
        <v>1</v>
      </c>
      <c r="AB160" s="9">
        <v>4</v>
      </c>
      <c r="AC160" s="9">
        <v>4</v>
      </c>
      <c r="AD160" s="9">
        <v>2</v>
      </c>
      <c r="AE160" s="9">
        <v>3</v>
      </c>
      <c r="AF160" s="9">
        <v>2</v>
      </c>
      <c r="AG160" s="9">
        <v>2</v>
      </c>
      <c r="AH160" s="9">
        <v>1</v>
      </c>
      <c r="AI160" s="9">
        <v>3</v>
      </c>
      <c r="AJ160" s="9">
        <v>4</v>
      </c>
      <c r="AK160" s="9">
        <v>1</v>
      </c>
      <c r="AL160" s="9">
        <v>3</v>
      </c>
      <c r="AM160" s="9">
        <v>3</v>
      </c>
      <c r="AN160" s="9">
        <v>2</v>
      </c>
      <c r="AO160" s="9">
        <v>1</v>
      </c>
      <c r="AP160" s="9">
        <v>2</v>
      </c>
      <c r="AQ160" s="9">
        <v>4</v>
      </c>
    </row>
    <row r="161" spans="1:43">
      <c r="A161" s="9">
        <v>155</v>
      </c>
      <c r="B161" s="44" t="s">
        <v>347</v>
      </c>
      <c r="C161" s="44" t="s">
        <v>353</v>
      </c>
      <c r="D161">
        <v>1</v>
      </c>
      <c r="I161">
        <v>1</v>
      </c>
      <c r="M161">
        <v>1</v>
      </c>
      <c r="U161">
        <v>1</v>
      </c>
      <c r="AB161" s="9">
        <v>5</v>
      </c>
      <c r="AC161" s="9">
        <v>2</v>
      </c>
      <c r="AD161" s="9">
        <v>2</v>
      </c>
      <c r="AE161" s="9">
        <v>5</v>
      </c>
      <c r="AF161" s="9">
        <v>2</v>
      </c>
      <c r="AG161" s="9">
        <v>2</v>
      </c>
      <c r="AH161" s="9">
        <v>1</v>
      </c>
      <c r="AI161" s="9">
        <v>1</v>
      </c>
      <c r="AJ161" s="9">
        <v>1</v>
      </c>
      <c r="AK161" s="9">
        <v>1</v>
      </c>
      <c r="AL161" s="9">
        <v>1</v>
      </c>
      <c r="AM161" s="9">
        <v>2</v>
      </c>
      <c r="AN161" s="9">
        <v>2</v>
      </c>
      <c r="AO161" s="9">
        <v>1</v>
      </c>
      <c r="AP161" s="9">
        <v>1</v>
      </c>
      <c r="AQ161" s="9">
        <v>1</v>
      </c>
    </row>
    <row r="162" spans="1:43">
      <c r="A162" s="9">
        <v>156</v>
      </c>
      <c r="B162" s="44" t="s">
        <v>351</v>
      </c>
      <c r="C162" s="44" t="s">
        <v>354</v>
      </c>
      <c r="D162">
        <v>1</v>
      </c>
      <c r="H162">
        <v>1</v>
      </c>
      <c r="M162">
        <v>1</v>
      </c>
      <c r="U162">
        <v>1</v>
      </c>
      <c r="AB162" s="9">
        <v>5</v>
      </c>
      <c r="AC162" s="9">
        <v>3</v>
      </c>
      <c r="AD162" s="9">
        <v>2</v>
      </c>
      <c r="AE162" s="9">
        <v>5</v>
      </c>
      <c r="AF162" s="9">
        <v>2</v>
      </c>
      <c r="AG162" s="9">
        <v>2</v>
      </c>
      <c r="AH162" s="9">
        <v>1</v>
      </c>
      <c r="AI162" s="9">
        <v>5</v>
      </c>
      <c r="AJ162" s="9">
        <v>1</v>
      </c>
      <c r="AK162" s="9">
        <v>1</v>
      </c>
      <c r="AL162" s="9">
        <v>1</v>
      </c>
      <c r="AM162" s="9">
        <v>2</v>
      </c>
      <c r="AN162" s="9">
        <v>3</v>
      </c>
      <c r="AO162" s="9">
        <v>1</v>
      </c>
      <c r="AP162" s="9">
        <v>2</v>
      </c>
      <c r="AQ162" s="9">
        <v>3</v>
      </c>
    </row>
    <row r="163" spans="1:43">
      <c r="A163" s="9">
        <v>157</v>
      </c>
      <c r="B163" s="44" t="s">
        <v>352</v>
      </c>
      <c r="C163" s="44" t="s">
        <v>356</v>
      </c>
      <c r="D163">
        <v>1</v>
      </c>
      <c r="H163">
        <v>1</v>
      </c>
      <c r="M163">
        <v>1</v>
      </c>
      <c r="U163">
        <v>1</v>
      </c>
      <c r="AB163" s="9">
        <v>2</v>
      </c>
      <c r="AC163" s="9">
        <v>3</v>
      </c>
      <c r="AD163" s="9">
        <v>4</v>
      </c>
      <c r="AE163" s="9">
        <v>2</v>
      </c>
      <c r="AF163" s="9">
        <v>2</v>
      </c>
      <c r="AG163" s="9">
        <v>2</v>
      </c>
      <c r="AH163" s="9">
        <v>1</v>
      </c>
      <c r="AI163" s="9">
        <v>6</v>
      </c>
      <c r="AJ163" s="9">
        <v>1</v>
      </c>
      <c r="AK163" s="9">
        <v>1</v>
      </c>
      <c r="AL163" s="9">
        <v>7</v>
      </c>
      <c r="AM163" s="9">
        <v>1</v>
      </c>
      <c r="AN163" s="9">
        <v>2</v>
      </c>
      <c r="AO163" s="9">
        <v>1</v>
      </c>
      <c r="AP163" s="9">
        <v>1</v>
      </c>
      <c r="AQ163" s="9">
        <v>2</v>
      </c>
    </row>
    <row r="164" spans="1:43">
      <c r="A164" s="9">
        <v>158</v>
      </c>
      <c r="B164" s="44" t="s">
        <v>357</v>
      </c>
      <c r="C164" s="44" t="s">
        <v>359</v>
      </c>
      <c r="D164">
        <v>1</v>
      </c>
      <c r="H164">
        <v>1</v>
      </c>
      <c r="M164">
        <v>1</v>
      </c>
      <c r="U164">
        <v>1</v>
      </c>
      <c r="AB164" s="9">
        <v>1</v>
      </c>
      <c r="AC164" s="9">
        <v>2</v>
      </c>
      <c r="AD164" s="9">
        <v>1</v>
      </c>
      <c r="AE164" s="9">
        <v>1</v>
      </c>
      <c r="AF164" s="9">
        <v>2</v>
      </c>
      <c r="AG164" s="9">
        <v>2</v>
      </c>
      <c r="AH164" s="9">
        <v>2</v>
      </c>
      <c r="AI164" s="9">
        <v>6</v>
      </c>
      <c r="AJ164" s="9">
        <v>8</v>
      </c>
      <c r="AK164" s="9">
        <v>1</v>
      </c>
      <c r="AL164" s="9">
        <v>7</v>
      </c>
      <c r="AM164" s="9">
        <v>2</v>
      </c>
      <c r="AN164" s="9">
        <v>2</v>
      </c>
      <c r="AO164" s="9">
        <v>1</v>
      </c>
      <c r="AP164" s="9">
        <v>2</v>
      </c>
      <c r="AQ164" s="9">
        <v>2</v>
      </c>
    </row>
    <row r="165" spans="1:43">
      <c r="A165" s="9">
        <v>159</v>
      </c>
      <c r="B165" s="44" t="s">
        <v>358</v>
      </c>
      <c r="C165" s="44" t="s">
        <v>360</v>
      </c>
      <c r="D165">
        <v>1</v>
      </c>
      <c r="I165">
        <v>1</v>
      </c>
      <c r="M165">
        <v>1</v>
      </c>
      <c r="U165">
        <v>1</v>
      </c>
      <c r="AB165" s="9">
        <v>2</v>
      </c>
      <c r="AC165" s="9">
        <v>3</v>
      </c>
      <c r="AD165" s="9">
        <v>3</v>
      </c>
      <c r="AE165" s="9">
        <v>3</v>
      </c>
      <c r="AF165" s="9">
        <v>2</v>
      </c>
      <c r="AG165" s="9">
        <v>1</v>
      </c>
      <c r="AH165" s="9">
        <v>1</v>
      </c>
      <c r="AI165" s="9">
        <v>3</v>
      </c>
      <c r="AJ165" s="9">
        <v>4</v>
      </c>
      <c r="AK165" s="9">
        <v>1</v>
      </c>
      <c r="AL165" s="9">
        <v>1</v>
      </c>
      <c r="AM165" s="9">
        <v>1</v>
      </c>
      <c r="AN165" s="9">
        <v>2</v>
      </c>
      <c r="AO165" s="9">
        <v>1</v>
      </c>
      <c r="AP165" s="9">
        <v>9</v>
      </c>
      <c r="AQ165" s="9">
        <v>2</v>
      </c>
    </row>
    <row r="166" spans="1:43">
      <c r="A166" s="9">
        <v>160</v>
      </c>
      <c r="B166" s="44" t="s">
        <v>361</v>
      </c>
      <c r="C166" s="44" t="s">
        <v>365</v>
      </c>
      <c r="D166">
        <v>1</v>
      </c>
      <c r="H166">
        <v>1</v>
      </c>
      <c r="M166">
        <v>1</v>
      </c>
      <c r="U166">
        <v>1</v>
      </c>
      <c r="AB166" s="9">
        <v>2</v>
      </c>
      <c r="AC166" s="9">
        <v>2</v>
      </c>
      <c r="AD166" s="9">
        <v>2</v>
      </c>
      <c r="AE166" s="9">
        <v>3</v>
      </c>
      <c r="AF166" s="9">
        <v>2</v>
      </c>
      <c r="AG166" s="9">
        <v>2</v>
      </c>
      <c r="AH166" s="9">
        <v>3</v>
      </c>
      <c r="AI166" s="9">
        <v>4</v>
      </c>
      <c r="AJ166" s="9">
        <v>2</v>
      </c>
      <c r="AK166" s="9">
        <v>1</v>
      </c>
      <c r="AL166" s="9">
        <v>1</v>
      </c>
      <c r="AM166" s="9">
        <v>3</v>
      </c>
      <c r="AN166" s="9">
        <v>3</v>
      </c>
      <c r="AO166" s="9">
        <v>4</v>
      </c>
      <c r="AP166" s="9">
        <v>3</v>
      </c>
      <c r="AQ166" s="9">
        <v>2</v>
      </c>
    </row>
    <row r="167" spans="1:43">
      <c r="A167" s="9">
        <v>161</v>
      </c>
      <c r="B167" s="44" t="s">
        <v>362</v>
      </c>
      <c r="C167" s="44" t="s">
        <v>366</v>
      </c>
      <c r="D167">
        <v>1</v>
      </c>
      <c r="H167">
        <v>1</v>
      </c>
      <c r="M167">
        <v>1</v>
      </c>
      <c r="U167">
        <v>1</v>
      </c>
      <c r="AB167" s="9">
        <v>3</v>
      </c>
      <c r="AC167" s="9">
        <v>2</v>
      </c>
      <c r="AD167" s="9">
        <v>3</v>
      </c>
      <c r="AE167" s="9">
        <v>3</v>
      </c>
      <c r="AF167" s="9">
        <v>2</v>
      </c>
      <c r="AG167" s="9">
        <v>1</v>
      </c>
      <c r="AH167" s="9">
        <v>1</v>
      </c>
      <c r="AI167" s="9">
        <v>1</v>
      </c>
      <c r="AJ167" s="9">
        <v>2</v>
      </c>
      <c r="AK167" s="9">
        <v>1</v>
      </c>
      <c r="AL167" s="9">
        <v>5</v>
      </c>
      <c r="AM167" s="9">
        <v>1</v>
      </c>
      <c r="AN167" s="9">
        <v>3</v>
      </c>
      <c r="AO167" s="9">
        <v>1</v>
      </c>
      <c r="AP167" s="9">
        <v>2</v>
      </c>
      <c r="AQ167" s="9">
        <v>3</v>
      </c>
    </row>
    <row r="168" spans="1:43">
      <c r="A168" s="9">
        <v>162</v>
      </c>
      <c r="B168" s="44" t="s">
        <v>363</v>
      </c>
      <c r="C168" s="44" t="s">
        <v>367</v>
      </c>
      <c r="D168">
        <v>1</v>
      </c>
      <c r="H168">
        <v>1</v>
      </c>
      <c r="M168">
        <v>1</v>
      </c>
      <c r="U168">
        <v>1</v>
      </c>
      <c r="AB168" s="9">
        <v>2</v>
      </c>
      <c r="AC168" s="9">
        <v>2</v>
      </c>
      <c r="AD168" s="9">
        <v>2</v>
      </c>
      <c r="AE168" s="9">
        <v>2</v>
      </c>
      <c r="AF168" s="9">
        <v>2</v>
      </c>
      <c r="AG168" s="9">
        <v>1</v>
      </c>
      <c r="AH168" s="9">
        <v>2</v>
      </c>
      <c r="AI168" s="9">
        <v>3</v>
      </c>
      <c r="AJ168" s="9">
        <v>3</v>
      </c>
      <c r="AK168" s="9">
        <v>1</v>
      </c>
      <c r="AL168" s="9">
        <v>5</v>
      </c>
      <c r="AM168" s="9">
        <v>3</v>
      </c>
      <c r="AN168" s="9">
        <v>2</v>
      </c>
      <c r="AO168" s="9">
        <v>1</v>
      </c>
      <c r="AP168" s="9">
        <v>1</v>
      </c>
      <c r="AQ168" s="9">
        <v>1</v>
      </c>
    </row>
    <row r="169" spans="1:43">
      <c r="A169" s="9">
        <v>163</v>
      </c>
      <c r="B169" s="44" t="s">
        <v>364</v>
      </c>
      <c r="C169" s="44" t="s">
        <v>368</v>
      </c>
      <c r="D169">
        <v>1</v>
      </c>
      <c r="H169">
        <v>1</v>
      </c>
      <c r="M169">
        <v>1</v>
      </c>
      <c r="U169">
        <v>1</v>
      </c>
      <c r="AB169" s="9">
        <v>3</v>
      </c>
      <c r="AC169" s="9">
        <v>2</v>
      </c>
      <c r="AD169" s="9">
        <v>2</v>
      </c>
      <c r="AE169" s="9">
        <v>3</v>
      </c>
      <c r="AF169" s="9">
        <v>3</v>
      </c>
      <c r="AG169" s="9">
        <v>2</v>
      </c>
      <c r="AH169" s="9">
        <v>5</v>
      </c>
      <c r="AI169" s="9">
        <v>4</v>
      </c>
      <c r="AJ169" s="9">
        <v>4</v>
      </c>
      <c r="AK169" s="9">
        <v>3</v>
      </c>
      <c r="AL169" s="9">
        <v>5</v>
      </c>
      <c r="AM169" s="9">
        <v>2</v>
      </c>
      <c r="AN169" s="9">
        <v>1</v>
      </c>
      <c r="AO169" s="9">
        <v>1</v>
      </c>
      <c r="AP169" s="9">
        <v>4</v>
      </c>
      <c r="AQ169" s="9">
        <v>4</v>
      </c>
    </row>
    <row r="170" spans="1:43">
      <c r="A170" s="9">
        <v>164</v>
      </c>
      <c r="B170" s="44" t="s">
        <v>369</v>
      </c>
      <c r="C170" s="44" t="s">
        <v>378</v>
      </c>
      <c r="D170">
        <v>1</v>
      </c>
      <c r="I170">
        <v>1</v>
      </c>
      <c r="M170">
        <v>1</v>
      </c>
      <c r="U170">
        <v>1</v>
      </c>
      <c r="AB170" s="9">
        <v>3</v>
      </c>
      <c r="AC170" s="9">
        <v>2</v>
      </c>
      <c r="AD170" s="9">
        <v>3</v>
      </c>
      <c r="AE170" s="9">
        <v>3</v>
      </c>
      <c r="AF170" s="9">
        <v>2</v>
      </c>
      <c r="AG170" s="9">
        <v>2</v>
      </c>
      <c r="AH170" s="9">
        <v>2</v>
      </c>
      <c r="AI170" s="9">
        <v>4</v>
      </c>
      <c r="AJ170" s="9">
        <v>9</v>
      </c>
      <c r="AK170" s="9">
        <v>1</v>
      </c>
      <c r="AL170" s="9">
        <v>3</v>
      </c>
      <c r="AM170" s="9">
        <v>2</v>
      </c>
      <c r="AN170" s="9">
        <v>1</v>
      </c>
      <c r="AO170" s="9">
        <v>1</v>
      </c>
      <c r="AP170" s="9">
        <v>9</v>
      </c>
      <c r="AQ170" s="9">
        <v>4</v>
      </c>
    </row>
    <row r="171" spans="1:43">
      <c r="A171" s="9">
        <v>165</v>
      </c>
      <c r="B171" s="44" t="s">
        <v>370</v>
      </c>
      <c r="C171" s="44" t="s">
        <v>379</v>
      </c>
      <c r="D171">
        <v>1</v>
      </c>
      <c r="H171">
        <v>1</v>
      </c>
      <c r="M171">
        <v>1</v>
      </c>
      <c r="U171">
        <v>1</v>
      </c>
      <c r="AB171" s="9">
        <v>3</v>
      </c>
      <c r="AC171" s="9">
        <v>2</v>
      </c>
      <c r="AD171" s="9">
        <v>3</v>
      </c>
      <c r="AE171" s="9">
        <v>3</v>
      </c>
      <c r="AF171" s="9">
        <v>2</v>
      </c>
      <c r="AG171" s="9">
        <v>2</v>
      </c>
      <c r="AH171" s="9">
        <v>2</v>
      </c>
      <c r="AI171" s="9">
        <v>4</v>
      </c>
      <c r="AJ171" s="9">
        <v>9</v>
      </c>
      <c r="AK171" s="9">
        <v>1</v>
      </c>
      <c r="AL171" s="9">
        <v>3</v>
      </c>
      <c r="AM171" s="9">
        <v>2</v>
      </c>
      <c r="AN171" s="9">
        <v>1</v>
      </c>
      <c r="AO171" s="9">
        <v>1</v>
      </c>
      <c r="AP171" s="9">
        <v>9</v>
      </c>
      <c r="AQ171" s="9">
        <v>4</v>
      </c>
    </row>
    <row r="172" spans="1:43">
      <c r="A172" s="9">
        <v>166</v>
      </c>
      <c r="B172" s="44" t="s">
        <v>371</v>
      </c>
      <c r="C172" s="44" t="s">
        <v>380</v>
      </c>
      <c r="D172">
        <v>1</v>
      </c>
      <c r="H172">
        <v>1</v>
      </c>
      <c r="M172">
        <v>1</v>
      </c>
      <c r="U172">
        <v>1</v>
      </c>
      <c r="AB172" s="9">
        <v>2</v>
      </c>
      <c r="AC172" s="9">
        <v>3</v>
      </c>
      <c r="AD172" s="9">
        <v>2</v>
      </c>
      <c r="AE172" s="9">
        <v>3</v>
      </c>
      <c r="AF172" s="9">
        <v>3</v>
      </c>
      <c r="AG172" s="9">
        <v>2</v>
      </c>
      <c r="AH172" s="9">
        <v>2</v>
      </c>
      <c r="AI172" s="9">
        <v>3</v>
      </c>
      <c r="AJ172" s="9">
        <v>4</v>
      </c>
      <c r="AK172" s="9">
        <v>1</v>
      </c>
      <c r="AL172" s="9">
        <v>1</v>
      </c>
      <c r="AM172" s="9">
        <v>3</v>
      </c>
      <c r="AN172" s="9">
        <v>2</v>
      </c>
      <c r="AO172" s="9">
        <v>1</v>
      </c>
      <c r="AP172" s="9">
        <v>8</v>
      </c>
      <c r="AQ172" s="9">
        <v>2</v>
      </c>
    </row>
    <row r="173" spans="1:43">
      <c r="A173" s="9">
        <v>167</v>
      </c>
      <c r="B173" s="44" t="s">
        <v>372</v>
      </c>
      <c r="C173" s="44" t="s">
        <v>382</v>
      </c>
      <c r="D173">
        <v>1</v>
      </c>
      <c r="I173">
        <v>1</v>
      </c>
      <c r="M173">
        <v>1</v>
      </c>
      <c r="U173">
        <v>1</v>
      </c>
      <c r="AB173" s="9">
        <v>3</v>
      </c>
      <c r="AC173" s="9">
        <v>2</v>
      </c>
      <c r="AD173" s="9">
        <v>3</v>
      </c>
      <c r="AE173" s="9">
        <v>4</v>
      </c>
      <c r="AF173" s="9">
        <v>4</v>
      </c>
      <c r="AG173" s="9">
        <v>2</v>
      </c>
      <c r="AH173" s="9">
        <v>2</v>
      </c>
      <c r="AI173" s="9">
        <v>1</v>
      </c>
      <c r="AJ173" s="9">
        <v>1</v>
      </c>
      <c r="AK173" s="9">
        <v>1</v>
      </c>
      <c r="AL173" s="9">
        <v>1</v>
      </c>
      <c r="AM173" s="9">
        <v>2</v>
      </c>
      <c r="AN173" s="9">
        <v>2</v>
      </c>
      <c r="AO173" s="9">
        <v>1</v>
      </c>
      <c r="AP173" s="9">
        <v>1</v>
      </c>
      <c r="AQ173" s="9">
        <v>4</v>
      </c>
    </row>
    <row r="174" spans="1:43">
      <c r="A174" s="9">
        <v>168</v>
      </c>
      <c r="B174" s="44" t="s">
        <v>373</v>
      </c>
      <c r="C174" s="44" t="s">
        <v>383</v>
      </c>
      <c r="D174">
        <v>1</v>
      </c>
      <c r="I174">
        <v>1</v>
      </c>
      <c r="M174">
        <v>1</v>
      </c>
      <c r="U174">
        <v>1</v>
      </c>
      <c r="AB174" s="9">
        <v>3</v>
      </c>
      <c r="AC174" s="9">
        <v>3</v>
      </c>
      <c r="AD174" s="9">
        <v>2</v>
      </c>
      <c r="AE174" s="9">
        <v>2</v>
      </c>
      <c r="AF174" s="9">
        <v>3</v>
      </c>
      <c r="AG174" s="9">
        <v>2</v>
      </c>
      <c r="AH174" s="9">
        <v>2</v>
      </c>
      <c r="AI174" s="9">
        <v>6</v>
      </c>
      <c r="AJ174" s="9">
        <v>8</v>
      </c>
      <c r="AK174" s="9">
        <v>1</v>
      </c>
      <c r="AL174" s="9">
        <v>5</v>
      </c>
      <c r="AM174" s="9">
        <v>2</v>
      </c>
      <c r="AN174" s="9">
        <v>2</v>
      </c>
      <c r="AO174" s="9">
        <v>3</v>
      </c>
      <c r="AP174" s="9">
        <v>9</v>
      </c>
      <c r="AQ174" s="9">
        <v>2</v>
      </c>
    </row>
    <row r="175" spans="1:43">
      <c r="A175" s="9">
        <v>169</v>
      </c>
      <c r="B175" s="44" t="s">
        <v>374</v>
      </c>
      <c r="C175" s="44" t="s">
        <v>384</v>
      </c>
      <c r="D175">
        <v>1</v>
      </c>
      <c r="H175">
        <v>1</v>
      </c>
      <c r="M175">
        <v>1</v>
      </c>
      <c r="U175">
        <v>1</v>
      </c>
      <c r="AB175" s="9">
        <v>3</v>
      </c>
      <c r="AC175" s="9">
        <v>2</v>
      </c>
      <c r="AD175" s="9">
        <v>2</v>
      </c>
      <c r="AE175" s="9">
        <v>4</v>
      </c>
      <c r="AF175" s="9">
        <v>3</v>
      </c>
      <c r="AG175" s="9">
        <v>2</v>
      </c>
      <c r="AH175" s="9">
        <v>1</v>
      </c>
      <c r="AI175" s="9">
        <v>3</v>
      </c>
      <c r="AJ175" s="9">
        <v>4</v>
      </c>
      <c r="AK175" s="9">
        <v>10</v>
      </c>
      <c r="AL175" s="9">
        <v>3</v>
      </c>
      <c r="AM175" s="9">
        <v>3</v>
      </c>
      <c r="AN175" s="9">
        <v>2</v>
      </c>
      <c r="AO175" s="9">
        <v>2</v>
      </c>
      <c r="AP175" s="9">
        <v>5</v>
      </c>
      <c r="AQ175" s="9">
        <v>4</v>
      </c>
    </row>
    <row r="176" spans="1:43">
      <c r="A176" s="9">
        <v>170</v>
      </c>
      <c r="B176" s="44" t="s">
        <v>375</v>
      </c>
      <c r="C176" s="44" t="s">
        <v>385</v>
      </c>
      <c r="D176">
        <v>1</v>
      </c>
      <c r="H176">
        <v>1</v>
      </c>
      <c r="M176">
        <v>1</v>
      </c>
      <c r="U176">
        <v>1</v>
      </c>
      <c r="AB176" s="9">
        <v>2</v>
      </c>
      <c r="AC176" s="9">
        <v>2</v>
      </c>
      <c r="AD176" s="9">
        <v>2</v>
      </c>
      <c r="AE176" s="9">
        <v>5</v>
      </c>
      <c r="AF176" s="9">
        <v>3</v>
      </c>
      <c r="AG176" s="9">
        <v>2</v>
      </c>
      <c r="AH176" s="9">
        <v>3</v>
      </c>
      <c r="AI176" s="9">
        <v>6</v>
      </c>
      <c r="AJ176" s="9">
        <v>4</v>
      </c>
      <c r="AK176" s="9">
        <v>1</v>
      </c>
      <c r="AL176" s="9">
        <v>5</v>
      </c>
      <c r="AM176" s="9">
        <v>1</v>
      </c>
      <c r="AN176" s="9">
        <v>2</v>
      </c>
      <c r="AO176" s="9">
        <v>1</v>
      </c>
      <c r="AP176" s="9">
        <v>3</v>
      </c>
      <c r="AQ176" s="9">
        <v>2</v>
      </c>
    </row>
    <row r="177" spans="1:43">
      <c r="A177" s="9">
        <v>171</v>
      </c>
      <c r="B177" s="44" t="s">
        <v>376</v>
      </c>
      <c r="C177" s="44" t="s">
        <v>381</v>
      </c>
      <c r="D177">
        <v>1</v>
      </c>
      <c r="H177">
        <v>1</v>
      </c>
      <c r="M177">
        <v>1</v>
      </c>
      <c r="U177">
        <v>1</v>
      </c>
      <c r="AB177" s="9">
        <v>2</v>
      </c>
      <c r="AC177" s="9">
        <v>3</v>
      </c>
      <c r="AD177" s="9">
        <v>2</v>
      </c>
      <c r="AE177" s="9">
        <v>5</v>
      </c>
      <c r="AF177" s="9">
        <v>3</v>
      </c>
      <c r="AG177" s="9">
        <v>2</v>
      </c>
      <c r="AH177" s="9">
        <v>2</v>
      </c>
      <c r="AI177" s="9">
        <v>3</v>
      </c>
      <c r="AJ177" s="9">
        <v>4</v>
      </c>
      <c r="AK177" s="9">
        <v>2</v>
      </c>
      <c r="AL177" s="9">
        <v>3</v>
      </c>
      <c r="AM177" s="9">
        <v>2</v>
      </c>
      <c r="AN177" s="9">
        <v>2</v>
      </c>
      <c r="AO177" s="9">
        <v>3</v>
      </c>
      <c r="AP177" s="9">
        <v>4</v>
      </c>
      <c r="AQ177" s="9">
        <v>2</v>
      </c>
    </row>
    <row r="178" spans="1:43">
      <c r="A178" s="9">
        <v>172</v>
      </c>
      <c r="B178" s="44" t="s">
        <v>377</v>
      </c>
      <c r="C178" s="44" t="s">
        <v>386</v>
      </c>
      <c r="D178">
        <v>1</v>
      </c>
      <c r="H178">
        <v>1</v>
      </c>
      <c r="M178">
        <v>1</v>
      </c>
      <c r="U178">
        <v>1</v>
      </c>
      <c r="AB178" s="9">
        <v>2</v>
      </c>
      <c r="AC178" s="9">
        <v>2</v>
      </c>
      <c r="AD178" s="9">
        <v>2</v>
      </c>
      <c r="AE178" s="9">
        <v>5</v>
      </c>
      <c r="AF178" s="9">
        <v>4</v>
      </c>
      <c r="AG178" s="9">
        <v>2</v>
      </c>
      <c r="AH178" s="9">
        <v>2</v>
      </c>
      <c r="AI178" s="9">
        <v>3</v>
      </c>
      <c r="AJ178" s="9">
        <v>4</v>
      </c>
      <c r="AK178" s="9">
        <v>1</v>
      </c>
      <c r="AL178" s="9">
        <v>5</v>
      </c>
      <c r="AM178" s="9">
        <v>3</v>
      </c>
      <c r="AN178" s="9">
        <v>3</v>
      </c>
      <c r="AO178" s="9">
        <v>1</v>
      </c>
      <c r="AP178" s="9">
        <v>9</v>
      </c>
      <c r="AQ178" s="9">
        <v>4</v>
      </c>
    </row>
    <row r="179" spans="1:43">
      <c r="A179" s="9">
        <v>173</v>
      </c>
      <c r="B179" s="44" t="s">
        <v>387</v>
      </c>
      <c r="C179" s="44" t="s">
        <v>394</v>
      </c>
      <c r="D179">
        <v>1</v>
      </c>
      <c r="H179">
        <v>1</v>
      </c>
      <c r="M179">
        <v>1</v>
      </c>
      <c r="U179">
        <v>1</v>
      </c>
      <c r="AB179" s="9">
        <v>4</v>
      </c>
      <c r="AC179" s="9">
        <v>2</v>
      </c>
      <c r="AD179" s="9">
        <v>5</v>
      </c>
      <c r="AE179" s="9">
        <v>4</v>
      </c>
      <c r="AF179" s="9">
        <v>2</v>
      </c>
      <c r="AG179" s="9">
        <v>2</v>
      </c>
      <c r="AH179" s="9">
        <v>1</v>
      </c>
      <c r="AI179" s="9">
        <v>1</v>
      </c>
      <c r="AJ179" s="9">
        <v>5</v>
      </c>
      <c r="AK179" s="9">
        <v>1</v>
      </c>
      <c r="AL179" s="9">
        <v>1</v>
      </c>
      <c r="AM179" s="9">
        <v>3</v>
      </c>
      <c r="AN179" s="9">
        <v>2</v>
      </c>
      <c r="AO179" s="9">
        <v>1</v>
      </c>
      <c r="AP179" s="9">
        <v>1</v>
      </c>
      <c r="AQ179" s="9">
        <v>1</v>
      </c>
    </row>
    <row r="180" spans="1:43">
      <c r="A180" s="9">
        <v>174</v>
      </c>
      <c r="B180" s="44" t="s">
        <v>388</v>
      </c>
      <c r="C180" s="44" t="s">
        <v>395</v>
      </c>
      <c r="D180">
        <v>1</v>
      </c>
      <c r="H180">
        <v>1</v>
      </c>
      <c r="M180">
        <v>1</v>
      </c>
      <c r="U180">
        <v>1</v>
      </c>
      <c r="AB180" s="9">
        <v>5</v>
      </c>
      <c r="AC180" s="9">
        <v>2</v>
      </c>
      <c r="AD180" s="9">
        <v>2</v>
      </c>
      <c r="AE180" s="9">
        <v>5</v>
      </c>
      <c r="AF180" s="9">
        <v>3</v>
      </c>
      <c r="AG180" s="9">
        <v>2</v>
      </c>
      <c r="AH180" s="9">
        <v>2</v>
      </c>
      <c r="AI180" s="9">
        <v>3</v>
      </c>
      <c r="AJ180" s="9">
        <v>2</v>
      </c>
      <c r="AK180" s="9">
        <v>1</v>
      </c>
      <c r="AL180" s="9">
        <v>1</v>
      </c>
      <c r="AM180" s="9">
        <v>3</v>
      </c>
      <c r="AN180" s="9">
        <v>2</v>
      </c>
      <c r="AO180" s="9">
        <v>1</v>
      </c>
      <c r="AP180" s="9">
        <v>6</v>
      </c>
      <c r="AQ180" s="9">
        <v>2</v>
      </c>
    </row>
    <row r="181" spans="1:43">
      <c r="A181" s="9">
        <v>175</v>
      </c>
      <c r="B181" s="44" t="s">
        <v>389</v>
      </c>
      <c r="C181" s="44" t="s">
        <v>396</v>
      </c>
      <c r="D181">
        <v>1</v>
      </c>
      <c r="H181">
        <v>1</v>
      </c>
      <c r="M181">
        <v>1</v>
      </c>
      <c r="U181">
        <v>1</v>
      </c>
      <c r="AB181" s="9">
        <v>2</v>
      </c>
      <c r="AC181" s="9">
        <v>2</v>
      </c>
      <c r="AD181" s="9">
        <v>2</v>
      </c>
      <c r="AE181" s="9">
        <v>2</v>
      </c>
      <c r="AF181" s="9">
        <v>2</v>
      </c>
      <c r="AG181" s="9">
        <v>2</v>
      </c>
      <c r="AH181" s="9">
        <v>3</v>
      </c>
      <c r="AI181" s="9">
        <v>3</v>
      </c>
      <c r="AJ181" s="9">
        <v>5</v>
      </c>
      <c r="AK181" s="9">
        <v>2</v>
      </c>
      <c r="AL181" s="9">
        <v>3</v>
      </c>
      <c r="AM181" s="9">
        <v>2</v>
      </c>
      <c r="AN181" s="9">
        <v>2</v>
      </c>
      <c r="AO181" s="9">
        <v>1</v>
      </c>
      <c r="AP181" s="9">
        <v>4</v>
      </c>
      <c r="AQ181" s="9">
        <v>2</v>
      </c>
    </row>
    <row r="182" spans="1:43">
      <c r="A182" s="9">
        <v>176</v>
      </c>
      <c r="B182" s="44" t="s">
        <v>390</v>
      </c>
      <c r="C182" s="44" t="s">
        <v>397</v>
      </c>
      <c r="D182">
        <v>1</v>
      </c>
      <c r="H182">
        <v>1</v>
      </c>
      <c r="M182">
        <v>1</v>
      </c>
      <c r="U182">
        <v>1</v>
      </c>
      <c r="AB182" s="9">
        <v>2</v>
      </c>
      <c r="AC182" s="9">
        <v>2</v>
      </c>
      <c r="AD182" s="9">
        <v>2</v>
      </c>
      <c r="AE182" s="9">
        <v>3</v>
      </c>
      <c r="AF182" s="9">
        <v>3</v>
      </c>
      <c r="AG182" s="9">
        <v>2</v>
      </c>
      <c r="AH182" s="9">
        <v>2</v>
      </c>
      <c r="AI182" s="9">
        <v>3</v>
      </c>
      <c r="AJ182" s="9">
        <v>5</v>
      </c>
      <c r="AK182" s="9">
        <v>2</v>
      </c>
      <c r="AL182" s="9">
        <v>3</v>
      </c>
      <c r="AM182" s="9">
        <v>2</v>
      </c>
      <c r="AN182" s="9">
        <v>2</v>
      </c>
      <c r="AO182" s="9">
        <v>1</v>
      </c>
      <c r="AP182" s="9">
        <v>3</v>
      </c>
      <c r="AQ182" s="9">
        <v>4</v>
      </c>
    </row>
    <row r="183" spans="1:43">
      <c r="A183" s="9">
        <v>177</v>
      </c>
      <c r="B183" s="44" t="s">
        <v>391</v>
      </c>
      <c r="C183" s="44" t="s">
        <v>398</v>
      </c>
      <c r="D183">
        <v>1</v>
      </c>
      <c r="H183">
        <v>1</v>
      </c>
      <c r="M183">
        <v>1</v>
      </c>
      <c r="U183">
        <v>1</v>
      </c>
      <c r="AB183" s="9">
        <v>2</v>
      </c>
      <c r="AC183" s="9">
        <v>3</v>
      </c>
      <c r="AD183" s="9">
        <v>5</v>
      </c>
      <c r="AE183" s="9">
        <v>2</v>
      </c>
      <c r="AF183" s="9">
        <v>2</v>
      </c>
      <c r="AG183" s="9">
        <v>2</v>
      </c>
      <c r="AH183" s="9">
        <v>3</v>
      </c>
      <c r="AI183" s="9">
        <v>3</v>
      </c>
      <c r="AJ183" s="9">
        <v>4</v>
      </c>
      <c r="AK183" s="9">
        <v>1</v>
      </c>
      <c r="AL183" s="9">
        <v>5</v>
      </c>
      <c r="AM183" s="9">
        <v>3</v>
      </c>
      <c r="AN183" s="9">
        <v>2</v>
      </c>
      <c r="AO183" s="9">
        <v>3</v>
      </c>
      <c r="AP183" s="9">
        <v>4</v>
      </c>
      <c r="AQ183" s="9">
        <v>3</v>
      </c>
    </row>
    <row r="184" spans="1:43">
      <c r="A184" s="9">
        <v>178</v>
      </c>
      <c r="B184" s="44" t="s">
        <v>392</v>
      </c>
      <c r="C184" s="44" t="s">
        <v>399</v>
      </c>
      <c r="D184">
        <v>1</v>
      </c>
      <c r="H184">
        <v>1</v>
      </c>
      <c r="M184">
        <v>1</v>
      </c>
      <c r="U184">
        <v>1</v>
      </c>
      <c r="AB184" s="9">
        <v>3</v>
      </c>
      <c r="AC184" s="9">
        <v>3</v>
      </c>
      <c r="AD184" s="9">
        <v>2</v>
      </c>
      <c r="AE184" s="9">
        <v>3</v>
      </c>
      <c r="AF184" s="9">
        <v>3</v>
      </c>
      <c r="AG184" s="9">
        <v>1</v>
      </c>
      <c r="AH184" s="9">
        <v>2</v>
      </c>
      <c r="AI184" s="9">
        <v>3</v>
      </c>
      <c r="AJ184" s="9">
        <v>1</v>
      </c>
      <c r="AK184" s="9">
        <v>2</v>
      </c>
      <c r="AL184" s="9">
        <v>2</v>
      </c>
      <c r="AM184" s="9">
        <v>2</v>
      </c>
      <c r="AN184" s="9">
        <v>2</v>
      </c>
      <c r="AO184" s="9">
        <v>2</v>
      </c>
      <c r="AP184" s="9">
        <v>1</v>
      </c>
      <c r="AQ184" s="9">
        <v>2</v>
      </c>
    </row>
    <row r="185" spans="1:43">
      <c r="A185" s="9">
        <v>179</v>
      </c>
      <c r="B185" s="44" t="s">
        <v>393</v>
      </c>
      <c r="C185" s="44" t="s">
        <v>400</v>
      </c>
      <c r="D185">
        <v>1</v>
      </c>
      <c r="H185">
        <v>1</v>
      </c>
      <c r="M185">
        <v>1</v>
      </c>
      <c r="U185">
        <v>1</v>
      </c>
      <c r="AB185" s="9">
        <v>3</v>
      </c>
      <c r="AC185" s="9">
        <v>3</v>
      </c>
      <c r="AD185" s="9">
        <v>2</v>
      </c>
      <c r="AE185" s="9">
        <v>3</v>
      </c>
      <c r="AF185" s="9">
        <v>5</v>
      </c>
      <c r="AG185" s="9">
        <v>2</v>
      </c>
      <c r="AH185" s="9">
        <v>2</v>
      </c>
      <c r="AI185" s="9">
        <v>5</v>
      </c>
      <c r="AJ185" s="9">
        <v>2</v>
      </c>
      <c r="AK185" s="9">
        <v>2</v>
      </c>
      <c r="AL185" s="9">
        <v>2</v>
      </c>
      <c r="AM185" s="9">
        <v>1</v>
      </c>
      <c r="AN185" s="9">
        <v>2</v>
      </c>
      <c r="AO185" s="9">
        <v>2</v>
      </c>
      <c r="AP185" s="9">
        <v>6</v>
      </c>
      <c r="AQ185" s="9">
        <v>2</v>
      </c>
    </row>
    <row r="186" spans="1:43">
      <c r="A186" s="9">
        <v>180</v>
      </c>
      <c r="B186" s="44" t="s">
        <v>401</v>
      </c>
      <c r="C186" s="44" t="s">
        <v>404</v>
      </c>
      <c r="D186">
        <v>1</v>
      </c>
      <c r="H186">
        <v>1</v>
      </c>
      <c r="M186">
        <v>1</v>
      </c>
      <c r="U186">
        <v>1</v>
      </c>
      <c r="AB186" s="9">
        <v>3</v>
      </c>
      <c r="AC186" s="9">
        <v>4</v>
      </c>
      <c r="AD186" s="9">
        <v>2</v>
      </c>
      <c r="AE186" s="9">
        <v>2</v>
      </c>
      <c r="AF186" s="9">
        <v>1</v>
      </c>
      <c r="AG186" s="9">
        <v>2</v>
      </c>
      <c r="AH186" s="9">
        <v>5</v>
      </c>
      <c r="AI186" s="9">
        <v>3</v>
      </c>
      <c r="AJ186" s="9">
        <v>4</v>
      </c>
      <c r="AK186" s="9">
        <v>2</v>
      </c>
      <c r="AL186" s="9">
        <v>5</v>
      </c>
      <c r="AM186" s="9">
        <v>3</v>
      </c>
      <c r="AN186" s="9">
        <v>2</v>
      </c>
      <c r="AO186" s="9">
        <v>1</v>
      </c>
      <c r="AP186" s="9">
        <v>9</v>
      </c>
      <c r="AQ186" s="9">
        <v>1</v>
      </c>
    </row>
    <row r="187" spans="1:43">
      <c r="A187" s="9">
        <v>181</v>
      </c>
      <c r="B187" s="44" t="s">
        <v>402</v>
      </c>
      <c r="C187" s="44" t="s">
        <v>405</v>
      </c>
      <c r="D187">
        <v>1</v>
      </c>
      <c r="I187">
        <v>1</v>
      </c>
      <c r="M187">
        <v>1</v>
      </c>
      <c r="U187">
        <v>1</v>
      </c>
      <c r="AB187" s="9">
        <v>3</v>
      </c>
      <c r="AC187" s="9">
        <v>4</v>
      </c>
      <c r="AD187" s="9">
        <v>2</v>
      </c>
      <c r="AE187" s="9">
        <v>2</v>
      </c>
      <c r="AF187" s="9">
        <v>2</v>
      </c>
      <c r="AG187" s="9">
        <v>2</v>
      </c>
      <c r="AH187" s="9">
        <v>5</v>
      </c>
      <c r="AI187" s="9">
        <v>2</v>
      </c>
      <c r="AJ187" s="9">
        <v>4</v>
      </c>
      <c r="AK187" s="9">
        <v>2</v>
      </c>
      <c r="AL187" s="9">
        <v>4</v>
      </c>
      <c r="AM187" s="9">
        <v>2</v>
      </c>
      <c r="AN187" s="9">
        <v>2</v>
      </c>
      <c r="AO187" s="9">
        <v>1</v>
      </c>
      <c r="AP187" s="9">
        <v>9</v>
      </c>
      <c r="AQ187" s="9">
        <v>3</v>
      </c>
    </row>
    <row r="188" spans="1:43">
      <c r="A188" s="9">
        <v>182</v>
      </c>
      <c r="B188" s="44" t="s">
        <v>403</v>
      </c>
      <c r="C188" s="44" t="s">
        <v>406</v>
      </c>
      <c r="D188">
        <v>1</v>
      </c>
      <c r="I188">
        <v>1</v>
      </c>
      <c r="M188">
        <v>1</v>
      </c>
      <c r="U188">
        <v>1</v>
      </c>
      <c r="AB188" s="9">
        <v>1</v>
      </c>
      <c r="AC188" s="9">
        <v>2</v>
      </c>
      <c r="AD188" s="9">
        <v>3</v>
      </c>
      <c r="AE188" s="9">
        <v>2</v>
      </c>
      <c r="AF188" s="9">
        <v>2</v>
      </c>
      <c r="AG188" s="9">
        <v>1</v>
      </c>
      <c r="AH188" s="9">
        <v>2</v>
      </c>
      <c r="AI188" s="9">
        <v>3</v>
      </c>
      <c r="AJ188" s="9">
        <v>3</v>
      </c>
      <c r="AK188" s="9">
        <v>1</v>
      </c>
      <c r="AL188" s="9">
        <v>5</v>
      </c>
      <c r="AM188" s="9">
        <v>2</v>
      </c>
      <c r="AN188" s="9">
        <v>2</v>
      </c>
      <c r="AO188" s="9">
        <v>1</v>
      </c>
      <c r="AP188" s="9">
        <v>10</v>
      </c>
      <c r="AQ188" s="9">
        <v>1</v>
      </c>
    </row>
    <row r="189" spans="1:43">
      <c r="A189" s="9">
        <v>183</v>
      </c>
      <c r="B189" s="44" t="s">
        <v>407</v>
      </c>
      <c r="C189" s="44" t="s">
        <v>410</v>
      </c>
      <c r="D189">
        <v>1</v>
      </c>
      <c r="H189">
        <v>1</v>
      </c>
      <c r="M189">
        <v>1</v>
      </c>
      <c r="U189">
        <v>1</v>
      </c>
      <c r="AB189" s="9">
        <v>3</v>
      </c>
      <c r="AC189" s="9">
        <v>4</v>
      </c>
      <c r="AD189" s="9">
        <v>2</v>
      </c>
      <c r="AE189" s="9">
        <v>3</v>
      </c>
      <c r="AF189" s="9">
        <v>2</v>
      </c>
      <c r="AG189" s="9">
        <v>2</v>
      </c>
      <c r="AH189" s="9">
        <v>5</v>
      </c>
      <c r="AI189" s="9">
        <v>1</v>
      </c>
      <c r="AJ189" s="9">
        <v>8</v>
      </c>
      <c r="AK189" s="9">
        <v>3</v>
      </c>
      <c r="AL189" s="9">
        <v>3</v>
      </c>
      <c r="AM189" s="9">
        <v>2</v>
      </c>
      <c r="AN189" s="9">
        <v>1</v>
      </c>
      <c r="AO189" s="9">
        <v>3</v>
      </c>
      <c r="AP189" s="9">
        <v>9</v>
      </c>
      <c r="AQ189" s="9">
        <v>4</v>
      </c>
    </row>
    <row r="190" spans="1:43">
      <c r="A190" s="9">
        <v>184</v>
      </c>
      <c r="B190" s="44" t="s">
        <v>408</v>
      </c>
      <c r="C190" s="44" t="s">
        <v>411</v>
      </c>
      <c r="D190">
        <v>1</v>
      </c>
      <c r="I190">
        <v>1</v>
      </c>
      <c r="M190">
        <v>1</v>
      </c>
      <c r="U190">
        <v>1</v>
      </c>
      <c r="AB190" s="9">
        <v>2</v>
      </c>
      <c r="AC190" s="9">
        <v>2</v>
      </c>
      <c r="AD190" s="9">
        <v>2</v>
      </c>
      <c r="AE190" s="9">
        <v>2</v>
      </c>
      <c r="AF190" s="9">
        <v>3</v>
      </c>
      <c r="AG190" s="9">
        <v>2</v>
      </c>
      <c r="AH190" s="9">
        <v>5</v>
      </c>
      <c r="AI190" s="9">
        <v>1</v>
      </c>
      <c r="AJ190" s="9">
        <v>9</v>
      </c>
      <c r="AK190" s="9">
        <v>2</v>
      </c>
      <c r="AL190" s="9">
        <v>7</v>
      </c>
      <c r="AM190" s="9">
        <v>2</v>
      </c>
      <c r="AN190" s="9">
        <v>2</v>
      </c>
      <c r="AO190" s="9">
        <v>1</v>
      </c>
      <c r="AP190" s="9">
        <v>9</v>
      </c>
      <c r="AQ190" s="9">
        <v>2</v>
      </c>
    </row>
    <row r="191" spans="1:43">
      <c r="A191" s="9">
        <v>185</v>
      </c>
      <c r="B191" s="44" t="s">
        <v>409</v>
      </c>
      <c r="C191" s="44" t="s">
        <v>412</v>
      </c>
      <c r="D191">
        <v>1</v>
      </c>
      <c r="I191">
        <v>1</v>
      </c>
      <c r="M191">
        <v>1</v>
      </c>
      <c r="U191">
        <v>1</v>
      </c>
      <c r="AB191" s="9">
        <v>2</v>
      </c>
      <c r="AC191" s="9">
        <v>4</v>
      </c>
      <c r="AD191" s="9">
        <v>2</v>
      </c>
      <c r="AE191" s="9">
        <v>3</v>
      </c>
      <c r="AF191" s="9">
        <v>2</v>
      </c>
      <c r="AG191" s="9">
        <v>2</v>
      </c>
      <c r="AH191" s="9">
        <v>2</v>
      </c>
      <c r="AI191" s="9">
        <v>3</v>
      </c>
      <c r="AJ191" s="9">
        <v>3</v>
      </c>
      <c r="AK191" s="9">
        <v>3</v>
      </c>
      <c r="AL191" s="9">
        <v>7</v>
      </c>
      <c r="AM191" s="9">
        <v>2</v>
      </c>
      <c r="AN191" s="9">
        <v>2</v>
      </c>
      <c r="AO191" s="9">
        <v>1</v>
      </c>
      <c r="AP191" s="9">
        <v>10</v>
      </c>
      <c r="AQ191" s="9">
        <v>1</v>
      </c>
    </row>
    <row r="192" spans="1:43">
      <c r="A192" s="9">
        <v>186</v>
      </c>
      <c r="B192" s="44" t="s">
        <v>413</v>
      </c>
      <c r="C192" s="44" t="s">
        <v>426</v>
      </c>
      <c r="D192">
        <v>1</v>
      </c>
      <c r="I192">
        <v>1</v>
      </c>
      <c r="M192">
        <v>1</v>
      </c>
      <c r="U192">
        <v>1</v>
      </c>
      <c r="AB192" s="9">
        <v>4</v>
      </c>
      <c r="AC192" s="9">
        <v>3</v>
      </c>
      <c r="AD192" s="9">
        <v>3</v>
      </c>
      <c r="AE192" s="9">
        <v>2</v>
      </c>
      <c r="AF192" s="9">
        <v>2</v>
      </c>
      <c r="AG192" s="9">
        <v>1</v>
      </c>
      <c r="AH192" s="9">
        <v>3</v>
      </c>
      <c r="AI192" s="9">
        <v>3</v>
      </c>
      <c r="AJ192" s="9">
        <v>4</v>
      </c>
      <c r="AK192" s="9">
        <v>2</v>
      </c>
      <c r="AL192" s="9">
        <v>1</v>
      </c>
      <c r="AM192" s="9">
        <v>2</v>
      </c>
      <c r="AN192" s="9">
        <v>3</v>
      </c>
      <c r="AO192" s="9">
        <v>1</v>
      </c>
      <c r="AP192" s="9">
        <v>3</v>
      </c>
      <c r="AQ192" s="9">
        <v>5</v>
      </c>
    </row>
    <row r="193" spans="1:43">
      <c r="A193" s="9">
        <v>187</v>
      </c>
      <c r="B193" s="44" t="s">
        <v>414</v>
      </c>
      <c r="C193" s="44" t="s">
        <v>427</v>
      </c>
      <c r="D193">
        <v>1</v>
      </c>
      <c r="I193">
        <v>1</v>
      </c>
      <c r="M193">
        <v>1</v>
      </c>
      <c r="U193">
        <v>1</v>
      </c>
      <c r="AB193" s="9">
        <v>4</v>
      </c>
      <c r="AC193" s="9">
        <v>4</v>
      </c>
      <c r="AD193" s="9">
        <v>3</v>
      </c>
      <c r="AE193" s="9">
        <v>2</v>
      </c>
      <c r="AF193" s="9">
        <v>3</v>
      </c>
      <c r="AG193" s="9">
        <v>1</v>
      </c>
      <c r="AH193" s="9">
        <v>3</v>
      </c>
      <c r="AI193" s="9">
        <v>4</v>
      </c>
      <c r="AJ193" s="9">
        <v>3</v>
      </c>
      <c r="AK193" s="9">
        <v>2</v>
      </c>
      <c r="AL193" s="9">
        <v>5</v>
      </c>
      <c r="AM193" s="9">
        <v>2</v>
      </c>
      <c r="AN193" s="9">
        <v>2</v>
      </c>
      <c r="AO193" s="9">
        <v>3</v>
      </c>
      <c r="AP193" s="9">
        <v>10</v>
      </c>
      <c r="AQ193" s="9">
        <v>3</v>
      </c>
    </row>
    <row r="194" spans="1:43">
      <c r="A194" s="9">
        <v>188</v>
      </c>
      <c r="B194" s="44" t="s">
        <v>415</v>
      </c>
      <c r="C194" s="44" t="s">
        <v>428</v>
      </c>
      <c r="D194">
        <v>1</v>
      </c>
      <c r="I194">
        <v>1</v>
      </c>
      <c r="M194">
        <v>1</v>
      </c>
      <c r="U194">
        <v>1</v>
      </c>
      <c r="AB194" s="9">
        <v>3</v>
      </c>
      <c r="AC194" s="9">
        <v>3</v>
      </c>
      <c r="AD194" s="9">
        <v>2</v>
      </c>
      <c r="AE194" s="9">
        <v>2</v>
      </c>
      <c r="AF194" s="9">
        <v>2</v>
      </c>
      <c r="AG194" s="9">
        <v>2</v>
      </c>
      <c r="AH194" s="9">
        <v>2</v>
      </c>
      <c r="AI194" s="9">
        <v>3</v>
      </c>
      <c r="AJ194" s="9">
        <v>5</v>
      </c>
      <c r="AK194" s="9">
        <v>1</v>
      </c>
      <c r="AL194" s="9">
        <v>2</v>
      </c>
      <c r="AM194" s="9">
        <v>2</v>
      </c>
      <c r="AN194" s="9">
        <v>2</v>
      </c>
      <c r="AO194" s="9">
        <v>3</v>
      </c>
      <c r="AP194" s="9">
        <v>3</v>
      </c>
      <c r="AQ194" s="9">
        <v>1</v>
      </c>
    </row>
    <row r="195" spans="1:43">
      <c r="A195" s="9">
        <v>189</v>
      </c>
      <c r="B195" s="44" t="s">
        <v>315</v>
      </c>
      <c r="C195" s="44" t="s">
        <v>429</v>
      </c>
      <c r="D195">
        <v>1</v>
      </c>
      <c r="H195">
        <v>1</v>
      </c>
      <c r="M195">
        <v>1</v>
      </c>
      <c r="U195">
        <v>1</v>
      </c>
      <c r="AB195" s="9">
        <v>2</v>
      </c>
      <c r="AC195" s="9">
        <v>4</v>
      </c>
      <c r="AD195" s="9">
        <v>2</v>
      </c>
      <c r="AE195" s="9">
        <v>2</v>
      </c>
      <c r="AF195" s="9">
        <v>2</v>
      </c>
      <c r="AG195" s="9">
        <v>2</v>
      </c>
      <c r="AH195" s="9">
        <v>3</v>
      </c>
      <c r="AI195" s="9">
        <v>6</v>
      </c>
      <c r="AJ195" s="9">
        <v>5</v>
      </c>
      <c r="AK195" s="9">
        <v>2</v>
      </c>
      <c r="AL195" s="9">
        <v>3</v>
      </c>
      <c r="AM195" s="9">
        <v>1</v>
      </c>
      <c r="AN195" s="9">
        <v>1</v>
      </c>
      <c r="AO195" s="9">
        <v>4</v>
      </c>
      <c r="AP195" s="9">
        <v>2</v>
      </c>
      <c r="AQ195" s="9">
        <v>2</v>
      </c>
    </row>
    <row r="196" spans="1:43">
      <c r="A196" s="9">
        <v>190</v>
      </c>
      <c r="B196" s="44" t="s">
        <v>416</v>
      </c>
      <c r="C196" s="44" t="s">
        <v>421</v>
      </c>
      <c r="D196">
        <v>1</v>
      </c>
      <c r="H196">
        <v>1</v>
      </c>
      <c r="M196">
        <v>1</v>
      </c>
      <c r="U196">
        <v>1</v>
      </c>
      <c r="AB196" s="9">
        <v>3</v>
      </c>
      <c r="AC196" s="9">
        <v>3</v>
      </c>
      <c r="AD196" s="9">
        <v>3</v>
      </c>
      <c r="AE196" s="9">
        <v>2</v>
      </c>
      <c r="AF196" s="9">
        <v>3</v>
      </c>
      <c r="AG196" s="9">
        <v>2</v>
      </c>
      <c r="AH196" s="9">
        <v>2</v>
      </c>
      <c r="AI196" s="9">
        <v>3</v>
      </c>
      <c r="AJ196" s="9">
        <v>1</v>
      </c>
      <c r="AK196" s="9">
        <v>2</v>
      </c>
      <c r="AL196" s="9">
        <v>3</v>
      </c>
      <c r="AM196" s="9">
        <v>1</v>
      </c>
      <c r="AN196" s="9">
        <v>1</v>
      </c>
      <c r="AO196" s="9">
        <v>1</v>
      </c>
      <c r="AP196" s="9">
        <v>1</v>
      </c>
      <c r="AQ196" s="9">
        <v>2</v>
      </c>
    </row>
    <row r="197" spans="1:43">
      <c r="A197" s="9">
        <v>191</v>
      </c>
      <c r="B197" s="44" t="s">
        <v>417</v>
      </c>
      <c r="C197" s="44" t="s">
        <v>422</v>
      </c>
      <c r="D197">
        <v>1</v>
      </c>
      <c r="H197">
        <v>1</v>
      </c>
      <c r="L197">
        <v>1</v>
      </c>
      <c r="T197">
        <v>1</v>
      </c>
      <c r="AB197" s="9">
        <v>2</v>
      </c>
      <c r="AC197" s="9">
        <v>2</v>
      </c>
      <c r="AD197" s="9">
        <v>2</v>
      </c>
      <c r="AE197" s="9">
        <v>2</v>
      </c>
      <c r="AF197" s="9">
        <v>2</v>
      </c>
      <c r="AG197" s="9">
        <v>2</v>
      </c>
      <c r="AH197" s="9">
        <v>4</v>
      </c>
      <c r="AI197" s="9">
        <v>3</v>
      </c>
      <c r="AJ197" s="9">
        <v>4</v>
      </c>
      <c r="AK197" s="9">
        <v>1</v>
      </c>
      <c r="AL197" s="9">
        <v>5</v>
      </c>
      <c r="AM197" s="9">
        <v>3</v>
      </c>
      <c r="AN197" s="9">
        <v>2</v>
      </c>
      <c r="AO197" s="9">
        <v>1</v>
      </c>
      <c r="AP197" s="9">
        <v>1</v>
      </c>
      <c r="AQ197" s="9">
        <v>1</v>
      </c>
    </row>
    <row r="198" spans="1:43">
      <c r="A198" s="9">
        <v>192</v>
      </c>
      <c r="B198" s="44" t="s">
        <v>418</v>
      </c>
      <c r="C198" s="44" t="s">
        <v>423</v>
      </c>
      <c r="D198">
        <v>1</v>
      </c>
      <c r="H198">
        <v>1</v>
      </c>
      <c r="L198">
        <v>1</v>
      </c>
      <c r="T198">
        <v>1</v>
      </c>
      <c r="AB198" s="9">
        <v>1</v>
      </c>
      <c r="AC198" s="9">
        <v>1</v>
      </c>
      <c r="AD198" s="9">
        <v>1</v>
      </c>
      <c r="AE198" s="9">
        <v>2</v>
      </c>
      <c r="AF198" s="9">
        <v>2</v>
      </c>
      <c r="AG198" s="9">
        <v>2</v>
      </c>
      <c r="AH198" s="9">
        <v>3</v>
      </c>
      <c r="AI198" s="9">
        <v>3</v>
      </c>
      <c r="AJ198" s="9">
        <v>1</v>
      </c>
      <c r="AK198" s="9">
        <v>1</v>
      </c>
      <c r="AL198" s="9">
        <v>3</v>
      </c>
      <c r="AM198" s="9">
        <v>3</v>
      </c>
      <c r="AN198" s="9">
        <v>2</v>
      </c>
      <c r="AO198" s="9">
        <v>1</v>
      </c>
      <c r="AP198" s="9">
        <v>6</v>
      </c>
      <c r="AQ198" s="9">
        <v>2</v>
      </c>
    </row>
    <row r="199" spans="1:43">
      <c r="A199" s="9">
        <v>193</v>
      </c>
      <c r="B199" s="44" t="s">
        <v>419</v>
      </c>
      <c r="C199" s="44" t="s">
        <v>424</v>
      </c>
      <c r="D199">
        <v>1</v>
      </c>
      <c r="H199">
        <v>1</v>
      </c>
      <c r="L199">
        <v>1</v>
      </c>
      <c r="T199">
        <v>1</v>
      </c>
      <c r="AB199" s="9">
        <v>3</v>
      </c>
      <c r="AC199" s="9">
        <v>2</v>
      </c>
      <c r="AD199" s="9">
        <v>2</v>
      </c>
      <c r="AE199" s="9">
        <v>2</v>
      </c>
      <c r="AF199" s="9">
        <v>3</v>
      </c>
      <c r="AG199" s="9">
        <v>2</v>
      </c>
      <c r="AH199" s="9">
        <v>5</v>
      </c>
      <c r="AI199" s="9">
        <v>5</v>
      </c>
      <c r="AJ199" s="9">
        <v>8</v>
      </c>
      <c r="AK199" s="9">
        <v>1</v>
      </c>
      <c r="AL199" s="9">
        <v>1</v>
      </c>
      <c r="AM199" s="9">
        <v>2</v>
      </c>
      <c r="AN199" s="9">
        <v>2</v>
      </c>
      <c r="AO199" s="9">
        <v>3</v>
      </c>
      <c r="AP199" s="9">
        <v>6</v>
      </c>
      <c r="AQ199" s="9">
        <v>2</v>
      </c>
    </row>
    <row r="200" spans="1:43">
      <c r="A200" s="9">
        <v>194</v>
      </c>
      <c r="B200" s="44" t="s">
        <v>420</v>
      </c>
      <c r="C200" s="44" t="s">
        <v>425</v>
      </c>
      <c r="D200">
        <v>1</v>
      </c>
      <c r="H200">
        <v>1</v>
      </c>
      <c r="L200">
        <v>1</v>
      </c>
      <c r="T200">
        <v>1</v>
      </c>
      <c r="AB200" s="9">
        <v>2</v>
      </c>
      <c r="AC200" s="9">
        <v>2</v>
      </c>
      <c r="AD200" s="9">
        <v>2</v>
      </c>
      <c r="AE200" s="9">
        <v>2</v>
      </c>
      <c r="AF200" s="9">
        <v>2</v>
      </c>
      <c r="AG200" s="9">
        <v>2</v>
      </c>
      <c r="AH200" s="9">
        <v>1</v>
      </c>
      <c r="AI200" s="9">
        <v>5</v>
      </c>
      <c r="AJ200" s="9">
        <v>2</v>
      </c>
      <c r="AK200" s="9">
        <v>3</v>
      </c>
      <c r="AL200" s="9">
        <v>1</v>
      </c>
      <c r="AM200" s="9">
        <v>2</v>
      </c>
      <c r="AN200" s="9">
        <v>2</v>
      </c>
      <c r="AO200" s="9">
        <v>3</v>
      </c>
      <c r="AP200" s="9">
        <v>5</v>
      </c>
      <c r="AQ200" s="9">
        <v>2</v>
      </c>
    </row>
    <row r="201" spans="1:43"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</row>
    <row r="202" spans="1:43"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</row>
    <row r="203" spans="1:43"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</row>
    <row r="204" spans="1:43" s="14" customFormat="1">
      <c r="A204" s="12"/>
      <c r="B204" s="42"/>
      <c r="C204" s="42"/>
      <c r="D204" s="14">
        <f>SUM(D7:D200)</f>
        <v>188</v>
      </c>
      <c r="E204" s="14">
        <f t="shared" ref="E204:AA204" si="0">SUM(E7:E200)</f>
        <v>5</v>
      </c>
      <c r="F204" s="14">
        <f t="shared" si="0"/>
        <v>1</v>
      </c>
      <c r="G204" s="14">
        <f t="shared" si="0"/>
        <v>0</v>
      </c>
      <c r="H204" s="14">
        <f t="shared" si="0"/>
        <v>79</v>
      </c>
      <c r="I204" s="14">
        <f t="shared" si="0"/>
        <v>115</v>
      </c>
      <c r="J204" s="14">
        <f t="shared" si="0"/>
        <v>0</v>
      </c>
      <c r="K204" s="14">
        <f t="shared" si="0"/>
        <v>1</v>
      </c>
      <c r="L204" s="14">
        <f t="shared" si="0"/>
        <v>26</v>
      </c>
      <c r="M204" s="14">
        <f t="shared" si="0"/>
        <v>158</v>
      </c>
      <c r="N204" s="14">
        <f t="shared" si="0"/>
        <v>1</v>
      </c>
      <c r="O204" s="14">
        <f t="shared" si="0"/>
        <v>8</v>
      </c>
      <c r="P204" s="14">
        <f t="shared" si="0"/>
        <v>0</v>
      </c>
      <c r="Q204" s="14">
        <f t="shared" si="0"/>
        <v>0</v>
      </c>
      <c r="R204" s="14">
        <f t="shared" si="0"/>
        <v>0</v>
      </c>
      <c r="S204" s="14">
        <f t="shared" si="0"/>
        <v>2</v>
      </c>
      <c r="T204" s="14">
        <f t="shared" si="0"/>
        <v>25</v>
      </c>
      <c r="U204" s="14">
        <f t="shared" si="0"/>
        <v>163</v>
      </c>
      <c r="V204" s="14">
        <f t="shared" si="0"/>
        <v>1</v>
      </c>
      <c r="W204" s="14">
        <f t="shared" si="0"/>
        <v>3</v>
      </c>
      <c r="X204" s="14">
        <f t="shared" si="0"/>
        <v>0</v>
      </c>
      <c r="Y204" s="14">
        <f t="shared" si="0"/>
        <v>0</v>
      </c>
      <c r="Z204" s="14">
        <f t="shared" si="0"/>
        <v>0</v>
      </c>
      <c r="AA204" s="14">
        <f t="shared" si="0"/>
        <v>0</v>
      </c>
    </row>
    <row r="206" spans="1:43">
      <c r="D206" s="14">
        <f>SUM(D204:G204)</f>
        <v>194</v>
      </c>
      <c r="E206" s="14"/>
      <c r="F206" s="14"/>
      <c r="G206" s="14"/>
      <c r="H206" s="14">
        <f>SUM(H204:I204)</f>
        <v>194</v>
      </c>
      <c r="I206" s="14"/>
      <c r="J206" s="14">
        <f>SUM(J204:Q204)</f>
        <v>194</v>
      </c>
      <c r="K206" s="14"/>
      <c r="L206" s="14"/>
      <c r="M206" s="14"/>
      <c r="N206" s="14"/>
      <c r="O206" s="14"/>
      <c r="P206" s="14"/>
      <c r="Q206" s="14"/>
      <c r="R206" s="14">
        <f>SUM(R204:AA204)</f>
        <v>194</v>
      </c>
    </row>
    <row r="208" spans="1:43">
      <c r="AA208" s="37">
        <v>1</v>
      </c>
      <c r="AB208" s="37">
        <f t="array" ref="AB208:AB212">FREQUENCY(AB7:AB200,AA208:AA212)</f>
        <v>10</v>
      </c>
      <c r="AC208" s="37">
        <f t="array" ref="AC208:AC212">FREQUENCY(AC7:AC200,AA208:AA212)</f>
        <v>2</v>
      </c>
      <c r="AD208" s="37">
        <f t="array" ref="AD208:AD212">FREQUENCY(AD7:AD200,AA208:AA212)</f>
        <v>5</v>
      </c>
      <c r="AE208" s="37">
        <f t="array" ref="AE208:AE212">FREQUENCY(AE7:AE200,AA208:AA212)</f>
        <v>2</v>
      </c>
      <c r="AF208" s="37">
        <f t="array" ref="AF208:AF212">FREQUENCY(AF7:AF200,AA208:AA212)</f>
        <v>3</v>
      </c>
    </row>
    <row r="209" spans="27:32">
      <c r="AA209" s="37">
        <v>2</v>
      </c>
      <c r="AB209" s="37">
        <v>74</v>
      </c>
      <c r="AC209" s="37">
        <v>115</v>
      </c>
      <c r="AD209" s="37">
        <v>101</v>
      </c>
      <c r="AE209" s="37">
        <v>54</v>
      </c>
      <c r="AF209" s="37">
        <v>94</v>
      </c>
    </row>
    <row r="210" spans="27:32">
      <c r="AA210" s="37">
        <v>3</v>
      </c>
      <c r="AB210" s="37">
        <v>73</v>
      </c>
      <c r="AC210" s="37">
        <v>47</v>
      </c>
      <c r="AD210" s="37">
        <v>51</v>
      </c>
      <c r="AE210" s="37">
        <v>71</v>
      </c>
      <c r="AF210" s="37">
        <v>54</v>
      </c>
    </row>
    <row r="211" spans="27:32">
      <c r="AA211" s="37">
        <v>4</v>
      </c>
      <c r="AB211" s="37">
        <v>19</v>
      </c>
      <c r="AC211" s="37">
        <v>28</v>
      </c>
      <c r="AD211" s="37">
        <v>21</v>
      </c>
      <c r="AE211" s="37">
        <v>35</v>
      </c>
      <c r="AF211" s="37">
        <v>28</v>
      </c>
    </row>
    <row r="212" spans="27:32">
      <c r="AA212" s="37">
        <v>5</v>
      </c>
      <c r="AB212" s="37">
        <v>18</v>
      </c>
      <c r="AC212" s="37">
        <v>2</v>
      </c>
      <c r="AD212" s="37">
        <v>16</v>
      </c>
      <c r="AE212" s="37">
        <v>32</v>
      </c>
      <c r="AF212" s="37">
        <v>15</v>
      </c>
    </row>
    <row r="214" spans="27:32">
      <c r="AB214">
        <f>SUM(AB208:AB212)</f>
        <v>194</v>
      </c>
      <c r="AC214">
        <f t="shared" ref="AC214:AF214" si="1">SUM(AC208:AC212)</f>
        <v>194</v>
      </c>
      <c r="AD214">
        <f t="shared" si="1"/>
        <v>194</v>
      </c>
      <c r="AE214">
        <f t="shared" si="1"/>
        <v>194</v>
      </c>
      <c r="AF214">
        <f t="shared" si="1"/>
        <v>194</v>
      </c>
    </row>
  </sheetData>
  <mergeCells count="5">
    <mergeCell ref="D3:G3"/>
    <mergeCell ref="J3:Q3"/>
    <mergeCell ref="R3:AA3"/>
    <mergeCell ref="AG4:AQ4"/>
    <mergeCell ref="A3:A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21"/>
  <sheetViews>
    <sheetView topLeftCell="C10" zoomScale="140" zoomScaleNormal="140" workbookViewId="0">
      <selection activeCell="M21" sqref="M21:P21"/>
    </sheetView>
  </sheetViews>
  <sheetFormatPr defaultColWidth="9" defaultRowHeight="15"/>
  <cols>
    <col min="1" max="1" width="5.28515625" customWidth="1"/>
    <col min="2" max="2" width="13.28515625" customWidth="1"/>
    <col min="3" max="3" width="6.42578125" customWidth="1"/>
    <col min="4" max="4" width="2.5703125" customWidth="1"/>
    <col min="5" max="5" width="5.7109375" customWidth="1"/>
    <col min="6" max="6" width="14.42578125" customWidth="1"/>
    <col min="7" max="7" width="12.85546875" style="6" customWidth="1"/>
    <col min="9" max="9" width="9.28515625" customWidth="1"/>
    <col min="10" max="10" width="8.7109375" customWidth="1"/>
  </cols>
  <sheetData>
    <row r="8" spans="1:14">
      <c r="A8" t="s">
        <v>35</v>
      </c>
    </row>
    <row r="10" spans="1:14" s="5" customFormat="1" ht="45" customHeight="1">
      <c r="A10" s="17" t="s">
        <v>36</v>
      </c>
      <c r="B10" s="17" t="s">
        <v>29</v>
      </c>
      <c r="C10" s="51" t="s">
        <v>37</v>
      </c>
      <c r="D10" s="51"/>
      <c r="E10" s="51"/>
      <c r="F10" s="17" t="s">
        <v>38</v>
      </c>
      <c r="G10" s="29" t="s">
        <v>39</v>
      </c>
      <c r="H10" s="17" t="s">
        <v>40</v>
      </c>
      <c r="I10" s="24"/>
      <c r="J10" s="17" t="s">
        <v>41</v>
      </c>
      <c r="K10" s="17" t="s">
        <v>42</v>
      </c>
    </row>
    <row r="11" spans="1:14">
      <c r="A11" s="19">
        <v>1</v>
      </c>
      <c r="B11" s="19" t="s">
        <v>43</v>
      </c>
      <c r="C11" s="30">
        <v>0</v>
      </c>
      <c r="D11" s="31" t="s">
        <v>44</v>
      </c>
      <c r="E11" s="32">
        <v>20</v>
      </c>
      <c r="F11" s="19" t="s">
        <v>45</v>
      </c>
      <c r="G11" s="33">
        <f>'Hasil Survei'!AB208</f>
        <v>10</v>
      </c>
      <c r="H11" s="19">
        <f>G11/G16*100</f>
        <v>5.1546391752577314</v>
      </c>
      <c r="I11" s="25"/>
      <c r="J11" s="25">
        <f>(C11+E11)/2</f>
        <v>10</v>
      </c>
      <c r="K11" s="25">
        <f>J11*G11</f>
        <v>100</v>
      </c>
      <c r="M11" s="39">
        <v>10</v>
      </c>
      <c r="N11" s="39">
        <v>5.1546391752577314</v>
      </c>
    </row>
    <row r="12" spans="1:14">
      <c r="A12" s="19">
        <v>2</v>
      </c>
      <c r="B12" s="19" t="s">
        <v>46</v>
      </c>
      <c r="C12" s="30">
        <v>20.100000000000001</v>
      </c>
      <c r="D12" s="31" t="s">
        <v>44</v>
      </c>
      <c r="E12" s="32">
        <v>40</v>
      </c>
      <c r="F12" s="19" t="s">
        <v>47</v>
      </c>
      <c r="G12" s="33">
        <f>'Hasil Survei'!AB209</f>
        <v>74</v>
      </c>
      <c r="H12" s="19">
        <f>G12/G16*100</f>
        <v>38.144329896907216</v>
      </c>
      <c r="I12" s="25"/>
      <c r="J12" s="25">
        <f t="shared" ref="J12:J15" si="0">(C12+E12)/2</f>
        <v>30.05</v>
      </c>
      <c r="K12" s="25">
        <f t="shared" ref="K12:K15" si="1">J12*G12</f>
        <v>2223.7000000000003</v>
      </c>
      <c r="M12" s="39">
        <v>74</v>
      </c>
      <c r="N12" s="39">
        <v>38.144329896907216</v>
      </c>
    </row>
    <row r="13" spans="1:14">
      <c r="A13" s="19">
        <v>3</v>
      </c>
      <c r="B13" s="19" t="s">
        <v>48</v>
      </c>
      <c r="C13" s="30">
        <v>40.1</v>
      </c>
      <c r="D13" s="31" t="s">
        <v>44</v>
      </c>
      <c r="E13" s="32">
        <v>60</v>
      </c>
      <c r="F13" s="19" t="s">
        <v>49</v>
      </c>
      <c r="G13" s="33">
        <f>'Hasil Survei'!AB210</f>
        <v>73</v>
      </c>
      <c r="H13" s="19">
        <f>G13/G16*100</f>
        <v>37.628865979381445</v>
      </c>
      <c r="I13" s="25"/>
      <c r="J13" s="25">
        <f t="shared" si="0"/>
        <v>50.05</v>
      </c>
      <c r="K13" s="25">
        <f t="shared" si="1"/>
        <v>3653.6499999999996</v>
      </c>
      <c r="M13" s="39">
        <v>73</v>
      </c>
      <c r="N13" s="39">
        <v>37.628865979381445</v>
      </c>
    </row>
    <row r="14" spans="1:14">
      <c r="A14" s="19">
        <v>4</v>
      </c>
      <c r="B14" s="19" t="s">
        <v>50</v>
      </c>
      <c r="C14" s="30">
        <v>60.1</v>
      </c>
      <c r="D14" s="31" t="s">
        <v>44</v>
      </c>
      <c r="E14" s="32">
        <v>80</v>
      </c>
      <c r="F14" s="19" t="s">
        <v>51</v>
      </c>
      <c r="G14" s="33">
        <f>'Hasil Survei'!AB211</f>
        <v>19</v>
      </c>
      <c r="H14" s="19">
        <f>G14/G16*100</f>
        <v>9.7938144329896915</v>
      </c>
      <c r="I14" s="25"/>
      <c r="J14" s="25">
        <f t="shared" si="0"/>
        <v>70.05</v>
      </c>
      <c r="K14" s="25">
        <f t="shared" si="1"/>
        <v>1330.95</v>
      </c>
      <c r="M14" s="39">
        <v>19</v>
      </c>
      <c r="N14" s="39">
        <v>9.7938144329896915</v>
      </c>
    </row>
    <row r="15" spans="1:14">
      <c r="A15" s="19">
        <v>5</v>
      </c>
      <c r="B15" s="19" t="s">
        <v>52</v>
      </c>
      <c r="C15" s="30">
        <v>80.099999999999994</v>
      </c>
      <c r="D15" s="31" t="s">
        <v>44</v>
      </c>
      <c r="E15" s="32">
        <v>100</v>
      </c>
      <c r="F15" s="19" t="s">
        <v>53</v>
      </c>
      <c r="G15" s="33">
        <f>'Hasil Survei'!AB212</f>
        <v>18</v>
      </c>
      <c r="H15" s="19">
        <f>G15/G16*100</f>
        <v>9.2783505154639183</v>
      </c>
      <c r="I15" s="25"/>
      <c r="J15" s="25">
        <f t="shared" si="0"/>
        <v>90.05</v>
      </c>
      <c r="K15" s="25">
        <f t="shared" si="1"/>
        <v>1620.8999999999999</v>
      </c>
      <c r="M15" s="39">
        <v>18</v>
      </c>
      <c r="N15" s="39">
        <v>9.2783505154639183</v>
      </c>
    </row>
    <row r="16" spans="1:14">
      <c r="A16" s="52" t="s">
        <v>54</v>
      </c>
      <c r="B16" s="52"/>
      <c r="C16" s="52"/>
      <c r="D16" s="52"/>
      <c r="E16" s="52"/>
      <c r="F16" s="52"/>
      <c r="G16" s="34">
        <f>SUM(G11:G15)</f>
        <v>194</v>
      </c>
      <c r="H16" s="22">
        <f>SUM(H11:H15)</f>
        <v>100</v>
      </c>
      <c r="I16" s="25"/>
      <c r="J16" s="26"/>
      <c r="K16" s="25">
        <f>SUM(K11:K15)</f>
        <v>8929.2000000000007</v>
      </c>
      <c r="L16" s="14"/>
      <c r="M16" s="39">
        <v>194</v>
      </c>
      <c r="N16" s="39">
        <v>100</v>
      </c>
    </row>
    <row r="18" spans="3:16">
      <c r="C18" s="14" t="s">
        <v>55</v>
      </c>
      <c r="D18" s="14"/>
      <c r="E18" s="14"/>
      <c r="F18" s="14"/>
      <c r="G18" s="38">
        <f>K16/G16</f>
        <v>46.026804123711344</v>
      </c>
    </row>
    <row r="19" spans="3:16">
      <c r="C19" s="9"/>
    </row>
    <row r="20" spans="3:16">
      <c r="C20" s="9"/>
      <c r="F20" s="22" t="s">
        <v>56</v>
      </c>
      <c r="G20" s="34" t="s">
        <v>38</v>
      </c>
      <c r="H20" s="52" t="s">
        <v>29</v>
      </c>
      <c r="I20" s="52"/>
    </row>
    <row r="21" spans="3:16">
      <c r="C21" s="9"/>
      <c r="F21" s="23">
        <f>G18</f>
        <v>46.026804123711344</v>
      </c>
      <c r="G21" s="23" t="s">
        <v>49</v>
      </c>
      <c r="H21" s="53" t="s">
        <v>57</v>
      </c>
      <c r="I21" s="53"/>
      <c r="M21" s="40">
        <v>46.026804123711344</v>
      </c>
      <c r="N21" s="40" t="s">
        <v>49</v>
      </c>
      <c r="O21" s="54" t="s">
        <v>57</v>
      </c>
      <c r="P21" s="54"/>
    </row>
  </sheetData>
  <mergeCells count="5">
    <mergeCell ref="C10:E10"/>
    <mergeCell ref="A16:F16"/>
    <mergeCell ref="H20:I20"/>
    <mergeCell ref="H21:I21"/>
    <mergeCell ref="O21:P21"/>
  </mergeCells>
  <printOptions horizontalCentered="1"/>
  <pageMargins left="0.70866141732283505" right="0.70866141732283505" top="0.74803149606299202" bottom="0.74803149606299202" header="0.31496062992126" footer="0.31496062992126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21"/>
  <sheetViews>
    <sheetView topLeftCell="F12" zoomScale="160" zoomScaleNormal="160" workbookViewId="0">
      <selection activeCell="O21" sqref="O21:Q21"/>
    </sheetView>
  </sheetViews>
  <sheetFormatPr defaultColWidth="9" defaultRowHeight="15"/>
  <cols>
    <col min="2" max="2" width="5.28515625" customWidth="1"/>
    <col min="3" max="3" width="20.7109375" customWidth="1"/>
    <col min="4" max="4" width="6.42578125" customWidth="1"/>
    <col min="5" max="5" width="2.5703125" customWidth="1"/>
    <col min="6" max="6" width="5.7109375" customWidth="1"/>
    <col min="7" max="7" width="14.42578125" customWidth="1"/>
    <col min="8" max="8" width="12.85546875" style="6" customWidth="1"/>
    <col min="10" max="10" width="9.28515625" customWidth="1"/>
    <col min="11" max="11" width="8.7109375" customWidth="1"/>
  </cols>
  <sheetData>
    <row r="7" spans="2:16">
      <c r="B7" t="s">
        <v>58</v>
      </c>
    </row>
    <row r="9" spans="2:16" s="5" customFormat="1" ht="45" customHeight="1">
      <c r="B9" s="17" t="s">
        <v>36</v>
      </c>
      <c r="C9" s="17" t="s">
        <v>30</v>
      </c>
      <c r="D9" s="51" t="s">
        <v>37</v>
      </c>
      <c r="E9" s="51"/>
      <c r="F9" s="51"/>
      <c r="G9" s="17" t="s">
        <v>38</v>
      </c>
      <c r="H9" s="18" t="s">
        <v>39</v>
      </c>
      <c r="I9" s="17" t="s">
        <v>40</v>
      </c>
      <c r="J9" s="24"/>
      <c r="K9" s="24" t="s">
        <v>41</v>
      </c>
      <c r="L9" s="24" t="s">
        <v>42</v>
      </c>
    </row>
    <row r="10" spans="2:16">
      <c r="B10" s="19">
        <v>1</v>
      </c>
      <c r="C10" s="19" t="s">
        <v>43</v>
      </c>
      <c r="D10" s="19">
        <v>0</v>
      </c>
      <c r="E10" s="19" t="s">
        <v>44</v>
      </c>
      <c r="F10" s="19">
        <v>20</v>
      </c>
      <c r="G10" s="19" t="s">
        <v>45</v>
      </c>
      <c r="H10" s="20">
        <f>'Hasil Survei'!AC208</f>
        <v>2</v>
      </c>
      <c r="I10" s="19">
        <f>H10/H15*100</f>
        <v>1.0309278350515463</v>
      </c>
      <c r="J10" s="25"/>
      <c r="K10" s="25">
        <f>(D10+F10)/2</f>
        <v>10</v>
      </c>
      <c r="L10" s="25">
        <f>K10*H10</f>
        <v>20</v>
      </c>
      <c r="O10" s="39">
        <v>2</v>
      </c>
      <c r="P10" s="39">
        <v>1.0309278350515463</v>
      </c>
    </row>
    <row r="11" spans="2:16">
      <c r="B11" s="19">
        <v>2</v>
      </c>
      <c r="C11" s="21" t="s">
        <v>59</v>
      </c>
      <c r="D11" s="19">
        <v>20.100000000000001</v>
      </c>
      <c r="E11" s="19" t="s">
        <v>44</v>
      </c>
      <c r="F11" s="19">
        <v>40</v>
      </c>
      <c r="G11" s="19" t="s">
        <v>47</v>
      </c>
      <c r="H11" s="20">
        <f>'Hasil Survei'!AC209</f>
        <v>115</v>
      </c>
      <c r="I11" s="19">
        <f>H11/H15*100</f>
        <v>59.27835051546392</v>
      </c>
      <c r="J11" s="25"/>
      <c r="K11" s="25">
        <f t="shared" ref="K11:K14" si="0">(D11+F11)/2</f>
        <v>30.05</v>
      </c>
      <c r="L11" s="25">
        <f t="shared" ref="L11:L14" si="1">K11*H11</f>
        <v>3455.75</v>
      </c>
      <c r="O11" s="39">
        <v>115</v>
      </c>
      <c r="P11" s="39">
        <v>59.27835051546392</v>
      </c>
    </row>
    <row r="12" spans="2:16">
      <c r="B12" s="19">
        <v>3</v>
      </c>
      <c r="C12" s="19" t="s">
        <v>60</v>
      </c>
      <c r="D12" s="19">
        <v>40.1</v>
      </c>
      <c r="E12" s="19" t="s">
        <v>44</v>
      </c>
      <c r="F12" s="19">
        <v>60</v>
      </c>
      <c r="G12" s="19" t="s">
        <v>49</v>
      </c>
      <c r="H12" s="20">
        <f>'Hasil Survei'!AC210</f>
        <v>47</v>
      </c>
      <c r="I12" s="19">
        <f>H12/H15*100</f>
        <v>24.226804123711339</v>
      </c>
      <c r="J12" s="25"/>
      <c r="K12" s="25">
        <f t="shared" si="0"/>
        <v>50.05</v>
      </c>
      <c r="L12" s="25">
        <f t="shared" si="1"/>
        <v>2352.35</v>
      </c>
      <c r="O12" s="39">
        <v>47</v>
      </c>
      <c r="P12" s="39">
        <v>24.226804123711339</v>
      </c>
    </row>
    <row r="13" spans="2:16">
      <c r="B13" s="19">
        <v>4</v>
      </c>
      <c r="C13" s="19" t="s">
        <v>61</v>
      </c>
      <c r="D13" s="19">
        <v>60.1</v>
      </c>
      <c r="E13" s="19" t="s">
        <v>44</v>
      </c>
      <c r="F13" s="19">
        <v>80</v>
      </c>
      <c r="G13" s="19" t="s">
        <v>51</v>
      </c>
      <c r="H13" s="20">
        <f>'Hasil Survei'!AC211</f>
        <v>28</v>
      </c>
      <c r="I13" s="19">
        <f>H13/H15*100</f>
        <v>14.432989690721648</v>
      </c>
      <c r="J13" s="25"/>
      <c r="K13" s="25">
        <f t="shared" si="0"/>
        <v>70.05</v>
      </c>
      <c r="L13" s="25">
        <f t="shared" si="1"/>
        <v>1961.3999999999999</v>
      </c>
      <c r="O13" s="39">
        <v>28</v>
      </c>
      <c r="P13" s="39">
        <v>14.432989690721648</v>
      </c>
    </row>
    <row r="14" spans="2:16">
      <c r="B14" s="19">
        <v>5</v>
      </c>
      <c r="C14" s="19" t="s">
        <v>62</v>
      </c>
      <c r="D14" s="19">
        <v>80.099999999999994</v>
      </c>
      <c r="E14" s="19" t="s">
        <v>44</v>
      </c>
      <c r="F14" s="19">
        <v>100</v>
      </c>
      <c r="G14" s="19" t="s">
        <v>53</v>
      </c>
      <c r="H14" s="20">
        <f>'Hasil Survei'!AC212</f>
        <v>2</v>
      </c>
      <c r="I14" s="19">
        <f>H14/H15*100</f>
        <v>1.0309278350515463</v>
      </c>
      <c r="J14" s="25"/>
      <c r="K14" s="25">
        <f t="shared" si="0"/>
        <v>90.05</v>
      </c>
      <c r="L14" s="25">
        <f t="shared" si="1"/>
        <v>180.1</v>
      </c>
      <c r="O14" s="39">
        <v>2</v>
      </c>
      <c r="P14" s="39">
        <v>1.0309278350515463</v>
      </c>
    </row>
    <row r="15" spans="2:16">
      <c r="B15" s="52" t="s">
        <v>54</v>
      </c>
      <c r="C15" s="52"/>
      <c r="D15" s="52"/>
      <c r="E15" s="52"/>
      <c r="F15" s="52"/>
      <c r="G15" s="52"/>
      <c r="H15" s="23">
        <f>SUM(H10:H14)</f>
        <v>194</v>
      </c>
      <c r="I15" s="22">
        <f>SUM(I10:I14)</f>
        <v>100.00000000000001</v>
      </c>
      <c r="J15" s="25"/>
      <c r="K15" s="26"/>
      <c r="L15" s="25">
        <f>SUM(L10:L14)</f>
        <v>7969.6</v>
      </c>
      <c r="M15" s="14"/>
      <c r="O15" s="39">
        <v>194</v>
      </c>
      <c r="P15" s="39">
        <v>100.00000000000001</v>
      </c>
    </row>
    <row r="17" spans="4:17">
      <c r="D17" s="9"/>
    </row>
    <row r="18" spans="4:17">
      <c r="D18" s="14" t="s">
        <v>63</v>
      </c>
      <c r="E18" s="14"/>
      <c r="F18" s="14"/>
      <c r="G18" s="14"/>
      <c r="H18" s="15">
        <f>L15/H15</f>
        <v>41.080412371134024</v>
      </c>
    </row>
    <row r="19" spans="4:17">
      <c r="D19" s="9"/>
    </row>
    <row r="20" spans="4:17">
      <c r="D20" s="9"/>
      <c r="G20" s="22" t="s">
        <v>56</v>
      </c>
      <c r="H20" s="23" t="s">
        <v>38</v>
      </c>
      <c r="I20" s="27" t="s">
        <v>63</v>
      </c>
      <c r="J20" s="27"/>
      <c r="K20" s="25"/>
    </row>
    <row r="21" spans="4:17">
      <c r="D21" s="9"/>
      <c r="G21" s="23">
        <f>H18</f>
        <v>41.080412371134024</v>
      </c>
      <c r="H21" s="23" t="s">
        <v>49</v>
      </c>
      <c r="I21" s="28" t="s">
        <v>60</v>
      </c>
      <c r="J21" s="28"/>
      <c r="K21" s="25"/>
      <c r="O21" s="39">
        <v>41.080412371134024</v>
      </c>
      <c r="P21" s="39" t="s">
        <v>49</v>
      </c>
      <c r="Q21" s="39" t="s">
        <v>60</v>
      </c>
    </row>
  </sheetData>
  <mergeCells count="2">
    <mergeCell ref="D9:F9"/>
    <mergeCell ref="B15:G15"/>
  </mergeCells>
  <pageMargins left="0.7" right="0.7" top="0.75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21"/>
  <sheetViews>
    <sheetView topLeftCell="A9" workbookViewId="0">
      <selection activeCell="N21" sqref="N21:P21"/>
    </sheetView>
  </sheetViews>
  <sheetFormatPr defaultColWidth="9" defaultRowHeight="15"/>
  <cols>
    <col min="1" max="1" width="5.28515625" customWidth="1"/>
    <col min="2" max="2" width="20.7109375" customWidth="1"/>
    <col min="3" max="3" width="6.42578125" customWidth="1"/>
    <col min="4" max="4" width="2.5703125" customWidth="1"/>
    <col min="5" max="5" width="5.7109375" customWidth="1"/>
    <col min="6" max="6" width="14.42578125" customWidth="1"/>
    <col min="7" max="7" width="12.85546875" style="6" customWidth="1"/>
    <col min="9" max="9" width="9.28515625" customWidth="1"/>
    <col min="10" max="10" width="8.7109375" customWidth="1"/>
  </cols>
  <sheetData>
    <row r="7" spans="1:16">
      <c r="A7" t="s">
        <v>64</v>
      </c>
    </row>
    <row r="9" spans="1:16" s="5" customFormat="1" ht="45" customHeight="1">
      <c r="A9" s="7" t="s">
        <v>36</v>
      </c>
      <c r="B9" s="7" t="s">
        <v>31</v>
      </c>
      <c r="C9" s="55" t="s">
        <v>37</v>
      </c>
      <c r="D9" s="55"/>
      <c r="E9" s="55"/>
      <c r="F9" s="7" t="s">
        <v>38</v>
      </c>
      <c r="G9" s="8" t="s">
        <v>39</v>
      </c>
      <c r="H9" s="7" t="s">
        <v>40</v>
      </c>
      <c r="J9" s="5" t="s">
        <v>41</v>
      </c>
      <c r="K9" s="5" t="s">
        <v>42</v>
      </c>
    </row>
    <row r="10" spans="1:16">
      <c r="A10" s="9">
        <v>1</v>
      </c>
      <c r="B10" s="9" t="s">
        <v>43</v>
      </c>
      <c r="C10" s="9">
        <v>0</v>
      </c>
      <c r="D10" s="9" t="s">
        <v>44</v>
      </c>
      <c r="E10" s="9">
        <v>20</v>
      </c>
      <c r="F10" s="9" t="s">
        <v>45</v>
      </c>
      <c r="G10" s="10">
        <f>'Hasil Survei'!AD208</f>
        <v>5</v>
      </c>
      <c r="H10" s="9">
        <f>G10/G15*100</f>
        <v>2.5773195876288657</v>
      </c>
      <c r="J10">
        <f>(C10+E10)/2</f>
        <v>10</v>
      </c>
      <c r="K10">
        <f>J10*G10</f>
        <v>50</v>
      </c>
      <c r="N10" s="39">
        <v>5</v>
      </c>
      <c r="O10" s="39">
        <v>2.5773195876288657</v>
      </c>
      <c r="P10" s="39"/>
    </row>
    <row r="11" spans="1:16">
      <c r="A11" s="9">
        <v>2</v>
      </c>
      <c r="B11" s="11" t="s">
        <v>65</v>
      </c>
      <c r="C11" s="9">
        <v>20.100000000000001</v>
      </c>
      <c r="D11" s="9" t="s">
        <v>44</v>
      </c>
      <c r="E11" s="9">
        <v>40</v>
      </c>
      <c r="F11" s="9" t="s">
        <v>47</v>
      </c>
      <c r="G11" s="10">
        <f>'Hasil Survei'!AD209</f>
        <v>101</v>
      </c>
      <c r="H11" s="9">
        <f>G11/G15*100</f>
        <v>52.0618556701031</v>
      </c>
      <c r="J11">
        <f t="shared" ref="J11:J14" si="0">(C11+E11)/2</f>
        <v>30.05</v>
      </c>
      <c r="K11">
        <f t="shared" ref="K11:K14" si="1">J11*G11</f>
        <v>3035.05</v>
      </c>
      <c r="N11" s="39">
        <v>101</v>
      </c>
      <c r="O11" s="39">
        <v>52.0618556701031</v>
      </c>
      <c r="P11" s="39"/>
    </row>
    <row r="12" spans="1:16">
      <c r="A12" s="9">
        <v>3</v>
      </c>
      <c r="B12" s="9" t="s">
        <v>66</v>
      </c>
      <c r="C12" s="9">
        <v>40.1</v>
      </c>
      <c r="D12" s="9" t="s">
        <v>44</v>
      </c>
      <c r="E12" s="9">
        <v>60</v>
      </c>
      <c r="F12" s="9" t="s">
        <v>49</v>
      </c>
      <c r="G12" s="10">
        <f>'Hasil Survei'!AD210</f>
        <v>51</v>
      </c>
      <c r="H12" s="9">
        <f>G12/G15*100</f>
        <v>26.288659793814436</v>
      </c>
      <c r="J12">
        <f t="shared" si="0"/>
        <v>50.05</v>
      </c>
      <c r="K12">
        <f t="shared" si="1"/>
        <v>2552.5499999999997</v>
      </c>
      <c r="N12" s="39">
        <v>51</v>
      </c>
      <c r="O12" s="39">
        <v>26.288659793814436</v>
      </c>
      <c r="P12" s="39"/>
    </row>
    <row r="13" spans="1:16">
      <c r="A13" s="9">
        <v>4</v>
      </c>
      <c r="B13" s="9" t="s">
        <v>67</v>
      </c>
      <c r="C13" s="9">
        <v>60.1</v>
      </c>
      <c r="D13" s="9" t="s">
        <v>44</v>
      </c>
      <c r="E13" s="9">
        <v>80</v>
      </c>
      <c r="F13" s="9" t="s">
        <v>51</v>
      </c>
      <c r="G13" s="10">
        <f>'Hasil Survei'!AD211</f>
        <v>21</v>
      </c>
      <c r="H13" s="9">
        <f>G13/G15*100</f>
        <v>10.824742268041238</v>
      </c>
      <c r="J13">
        <f t="shared" si="0"/>
        <v>70.05</v>
      </c>
      <c r="K13">
        <f t="shared" si="1"/>
        <v>1471.05</v>
      </c>
      <c r="N13" s="39">
        <v>21</v>
      </c>
      <c r="O13" s="39">
        <v>10.824742268041238</v>
      </c>
      <c r="P13" s="39"/>
    </row>
    <row r="14" spans="1:16">
      <c r="A14" s="9">
        <v>5</v>
      </c>
      <c r="B14" s="9" t="s">
        <v>68</v>
      </c>
      <c r="C14" s="9">
        <v>80.099999999999994</v>
      </c>
      <c r="D14" s="9" t="s">
        <v>44</v>
      </c>
      <c r="E14" s="9">
        <v>100</v>
      </c>
      <c r="F14" s="9" t="s">
        <v>53</v>
      </c>
      <c r="G14" s="10">
        <f>'Hasil Survei'!AD212</f>
        <v>16</v>
      </c>
      <c r="H14" s="9">
        <f>G14/G15*100</f>
        <v>8.2474226804123703</v>
      </c>
      <c r="J14">
        <f t="shared" si="0"/>
        <v>90.05</v>
      </c>
      <c r="K14">
        <f t="shared" si="1"/>
        <v>1440.8</v>
      </c>
      <c r="N14" s="39">
        <v>16</v>
      </c>
      <c r="O14" s="39">
        <v>8.2474226804123703</v>
      </c>
      <c r="P14" s="39"/>
    </row>
    <row r="15" spans="1:16">
      <c r="A15" s="47" t="s">
        <v>54</v>
      </c>
      <c r="B15" s="47"/>
      <c r="C15" s="47"/>
      <c r="D15" s="47"/>
      <c r="E15" s="47"/>
      <c r="F15" s="47"/>
      <c r="G15" s="13">
        <f>SUM(G10:G14)</f>
        <v>194</v>
      </c>
      <c r="H15" s="12">
        <f>SUM(H10:H14)</f>
        <v>100</v>
      </c>
      <c r="J15" s="14"/>
      <c r="K15">
        <f>SUM(K10:K14)</f>
        <v>8549.4500000000007</v>
      </c>
      <c r="L15" s="14"/>
      <c r="N15" s="39">
        <v>194</v>
      </c>
      <c r="O15" s="39">
        <v>100</v>
      </c>
      <c r="P15" s="39"/>
    </row>
    <row r="16" spans="1:16">
      <c r="N16" s="39"/>
      <c r="O16" s="39"/>
      <c r="P16" s="39"/>
    </row>
    <row r="17" spans="2:16">
      <c r="C17" s="9"/>
      <c r="N17" s="39"/>
      <c r="O17" s="39"/>
      <c r="P17" s="39"/>
    </row>
    <row r="18" spans="2:16">
      <c r="B18" s="14" t="s">
        <v>69</v>
      </c>
      <c r="C18" s="14"/>
      <c r="D18" s="14"/>
      <c r="E18" s="14"/>
      <c r="F18" s="14"/>
      <c r="G18" s="15">
        <f>K15/G15</f>
        <v>44.06932989690722</v>
      </c>
      <c r="H18" s="15"/>
      <c r="N18" s="39"/>
      <c r="O18" s="39"/>
      <c r="P18" s="39"/>
    </row>
    <row r="19" spans="2:16">
      <c r="C19" s="9"/>
      <c r="N19" s="39"/>
      <c r="O19" s="39"/>
      <c r="P19" s="39"/>
    </row>
    <row r="20" spans="2:16">
      <c r="B20" s="14"/>
      <c r="C20" s="9"/>
      <c r="F20" s="14" t="s">
        <v>56</v>
      </c>
      <c r="G20" s="15" t="s">
        <v>38</v>
      </c>
      <c r="H20" s="14" t="s">
        <v>31</v>
      </c>
      <c r="I20" s="14"/>
      <c r="N20" s="39"/>
      <c r="O20" s="39"/>
      <c r="P20" s="39"/>
    </row>
    <row r="21" spans="2:16">
      <c r="C21" s="9"/>
      <c r="F21" s="13">
        <f>G18</f>
        <v>44.06932989690722</v>
      </c>
      <c r="G21" s="13" t="s">
        <v>49</v>
      </c>
      <c r="H21" s="16" t="s">
        <v>66</v>
      </c>
      <c r="I21" s="13"/>
      <c r="N21" s="39">
        <v>44.06932989690722</v>
      </c>
      <c r="O21" s="39" t="s">
        <v>49</v>
      </c>
      <c r="P21" s="39" t="str">
        <f>H21</f>
        <v>3-4 bahan bacaan</v>
      </c>
    </row>
  </sheetData>
  <mergeCells count="2">
    <mergeCell ref="C9:E9"/>
    <mergeCell ref="A15:F15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21"/>
  <sheetViews>
    <sheetView topLeftCell="A8" workbookViewId="0">
      <selection activeCell="N21" sqref="N21:P21"/>
    </sheetView>
  </sheetViews>
  <sheetFormatPr defaultColWidth="9" defaultRowHeight="15"/>
  <cols>
    <col min="1" max="1" width="5.28515625" customWidth="1"/>
    <col min="2" max="2" width="20.7109375" customWidth="1"/>
    <col min="3" max="3" width="6.42578125" customWidth="1"/>
    <col min="4" max="4" width="2.5703125" customWidth="1"/>
    <col min="5" max="5" width="5.7109375" customWidth="1"/>
    <col min="6" max="6" width="14.42578125" customWidth="1"/>
    <col min="7" max="7" width="12.85546875" style="6" customWidth="1"/>
    <col min="9" max="9" width="9.28515625" customWidth="1"/>
    <col min="10" max="10" width="8.7109375" customWidth="1"/>
  </cols>
  <sheetData>
    <row r="7" spans="1:16">
      <c r="A7" t="s">
        <v>70</v>
      </c>
    </row>
    <row r="9" spans="1:16" s="5" customFormat="1" ht="45" customHeight="1">
      <c r="A9" s="7" t="s">
        <v>36</v>
      </c>
      <c r="B9" s="7" t="s">
        <v>32</v>
      </c>
      <c r="C9" s="55" t="s">
        <v>37</v>
      </c>
      <c r="D9" s="55"/>
      <c r="E9" s="55"/>
      <c r="F9" s="7" t="s">
        <v>38</v>
      </c>
      <c r="G9" s="8" t="s">
        <v>39</v>
      </c>
      <c r="H9" s="7" t="s">
        <v>40</v>
      </c>
      <c r="J9" s="5" t="s">
        <v>41</v>
      </c>
      <c r="K9" s="5" t="s">
        <v>42</v>
      </c>
    </row>
    <row r="10" spans="1:16">
      <c r="A10" s="9">
        <v>1</v>
      </c>
      <c r="B10" s="9" t="s">
        <v>43</v>
      </c>
      <c r="C10" s="9">
        <v>0</v>
      </c>
      <c r="D10" s="9" t="s">
        <v>44</v>
      </c>
      <c r="E10" s="9">
        <v>20</v>
      </c>
      <c r="F10" s="9" t="s">
        <v>45</v>
      </c>
      <c r="G10" s="10">
        <f>'Hasil Survei'!AE208</f>
        <v>2</v>
      </c>
      <c r="H10" s="9">
        <f>G10/G15*100</f>
        <v>1.0309278350515463</v>
      </c>
      <c r="J10">
        <f>(C10+E10)/2</f>
        <v>10</v>
      </c>
      <c r="K10">
        <f>J10*G10</f>
        <v>20</v>
      </c>
      <c r="N10" s="39">
        <v>2</v>
      </c>
      <c r="O10" s="39">
        <v>1.0309278350515463</v>
      </c>
      <c r="P10" s="39"/>
    </row>
    <row r="11" spans="1:16">
      <c r="A11" s="9">
        <v>2</v>
      </c>
      <c r="B11" s="11" t="s">
        <v>71</v>
      </c>
      <c r="C11" s="9">
        <v>20.100000000000001</v>
      </c>
      <c r="D11" s="9" t="s">
        <v>44</v>
      </c>
      <c r="E11" s="9">
        <v>40</v>
      </c>
      <c r="F11" s="9" t="s">
        <v>47</v>
      </c>
      <c r="G11" s="10">
        <f>'Hasil Survei'!AE209</f>
        <v>54</v>
      </c>
      <c r="H11" s="9">
        <f>G11/G15*100</f>
        <v>27.835051546391753</v>
      </c>
      <c r="J11">
        <f t="shared" ref="J11:J14" si="0">(C11+E11)/2</f>
        <v>30.05</v>
      </c>
      <c r="K11">
        <f t="shared" ref="K11:K14" si="1">J11*G11</f>
        <v>1622.7</v>
      </c>
      <c r="N11" s="39">
        <v>54</v>
      </c>
      <c r="O11" s="39">
        <v>27.835051546391753</v>
      </c>
      <c r="P11" s="39"/>
    </row>
    <row r="12" spans="1:16">
      <c r="A12" s="9">
        <v>3</v>
      </c>
      <c r="B12" s="9" t="s">
        <v>72</v>
      </c>
      <c r="C12" s="9">
        <v>40.1</v>
      </c>
      <c r="D12" s="9" t="s">
        <v>44</v>
      </c>
      <c r="E12" s="9">
        <v>60</v>
      </c>
      <c r="F12" s="9" t="s">
        <v>49</v>
      </c>
      <c r="G12" s="10">
        <f>'Hasil Survei'!AE210</f>
        <v>71</v>
      </c>
      <c r="H12" s="9">
        <f>G12/G15*100</f>
        <v>36.597938144329895</v>
      </c>
      <c r="J12">
        <f t="shared" si="0"/>
        <v>50.05</v>
      </c>
      <c r="K12">
        <f t="shared" si="1"/>
        <v>3553.5499999999997</v>
      </c>
      <c r="N12" s="39">
        <v>71</v>
      </c>
      <c r="O12" s="39">
        <v>36.597938144329895</v>
      </c>
      <c r="P12" s="39"/>
    </row>
    <row r="13" spans="1:16">
      <c r="A13" s="9">
        <v>4</v>
      </c>
      <c r="B13" s="9" t="s">
        <v>73</v>
      </c>
      <c r="C13" s="9">
        <v>60.1</v>
      </c>
      <c r="D13" s="9" t="s">
        <v>44</v>
      </c>
      <c r="E13" s="9">
        <v>80</v>
      </c>
      <c r="F13" s="9" t="s">
        <v>51</v>
      </c>
      <c r="G13" s="10">
        <f>'Hasil Survei'!AE211</f>
        <v>35</v>
      </c>
      <c r="H13" s="9">
        <f>G13/G15*100</f>
        <v>18.041237113402062</v>
      </c>
      <c r="J13">
        <f t="shared" si="0"/>
        <v>70.05</v>
      </c>
      <c r="K13">
        <f t="shared" si="1"/>
        <v>2451.75</v>
      </c>
      <c r="N13" s="39">
        <v>35</v>
      </c>
      <c r="O13" s="39">
        <v>18.041237113402062</v>
      </c>
      <c r="P13" s="39"/>
    </row>
    <row r="14" spans="1:16">
      <c r="A14" s="9">
        <v>5</v>
      </c>
      <c r="B14" s="9" t="s">
        <v>52</v>
      </c>
      <c r="C14" s="9">
        <v>80.099999999999994</v>
      </c>
      <c r="D14" s="9" t="s">
        <v>44</v>
      </c>
      <c r="E14" s="9">
        <v>100</v>
      </c>
      <c r="F14" s="9" t="s">
        <v>53</v>
      </c>
      <c r="G14" s="10">
        <f>'Hasil Survei'!AE212</f>
        <v>32</v>
      </c>
      <c r="H14" s="9">
        <f>G14/G15*100</f>
        <v>16.494845360824741</v>
      </c>
      <c r="J14">
        <f t="shared" si="0"/>
        <v>90.05</v>
      </c>
      <c r="K14">
        <f t="shared" si="1"/>
        <v>2881.6</v>
      </c>
      <c r="N14" s="39">
        <v>32</v>
      </c>
      <c r="O14" s="39">
        <v>16.494845360824741</v>
      </c>
      <c r="P14" s="39"/>
    </row>
    <row r="15" spans="1:16">
      <c r="A15" s="47" t="s">
        <v>54</v>
      </c>
      <c r="B15" s="47"/>
      <c r="C15" s="47"/>
      <c r="D15" s="47"/>
      <c r="E15" s="47"/>
      <c r="F15" s="47"/>
      <c r="G15" s="13">
        <f>SUM(G10:G14)</f>
        <v>194</v>
      </c>
      <c r="H15" s="12">
        <f>SUM(H10:H14)</f>
        <v>100</v>
      </c>
      <c r="J15" s="14"/>
      <c r="K15">
        <f>SUM(K10:K14)</f>
        <v>10529.6</v>
      </c>
      <c r="L15" s="14"/>
      <c r="N15" s="39">
        <v>194</v>
      </c>
      <c r="O15" s="39">
        <v>100</v>
      </c>
      <c r="P15" s="39"/>
    </row>
    <row r="16" spans="1:16">
      <c r="N16" s="39"/>
      <c r="O16" s="39"/>
      <c r="P16" s="39"/>
    </row>
    <row r="17" spans="2:16">
      <c r="C17" s="9"/>
      <c r="N17" s="39"/>
      <c r="O17" s="39"/>
      <c r="P17" s="39"/>
    </row>
    <row r="18" spans="2:16">
      <c r="B18" s="14" t="s">
        <v>74</v>
      </c>
      <c r="C18" s="14"/>
      <c r="D18" s="14"/>
      <c r="E18" s="14"/>
      <c r="F18" s="14"/>
      <c r="G18" s="15">
        <f>K15/G15</f>
        <v>54.276288659793813</v>
      </c>
      <c r="N18" s="39"/>
      <c r="O18" s="39"/>
      <c r="P18" s="39"/>
    </row>
    <row r="19" spans="2:16">
      <c r="C19" s="9"/>
      <c r="N19" s="39"/>
      <c r="O19" s="39"/>
      <c r="P19" s="39"/>
    </row>
    <row r="20" spans="2:16">
      <c r="C20" s="9"/>
      <c r="F20" s="14" t="s">
        <v>56</v>
      </c>
      <c r="G20" s="15" t="s">
        <v>38</v>
      </c>
      <c r="H20" s="14" t="s">
        <v>32</v>
      </c>
      <c r="I20" s="14"/>
      <c r="N20" s="39"/>
      <c r="O20" s="39"/>
      <c r="P20" s="39"/>
    </row>
    <row r="21" spans="2:16">
      <c r="C21" s="9"/>
      <c r="F21" s="13">
        <f>G18</f>
        <v>54.276288659793813</v>
      </c>
      <c r="G21" s="13" t="s">
        <v>49</v>
      </c>
      <c r="H21" s="16" t="s">
        <v>73</v>
      </c>
      <c r="I21" s="13"/>
      <c r="N21" s="39">
        <v>54.276288659793813</v>
      </c>
      <c r="O21" s="39" t="s">
        <v>49</v>
      </c>
      <c r="P21" s="39" t="s">
        <v>73</v>
      </c>
    </row>
  </sheetData>
  <mergeCells count="2">
    <mergeCell ref="C9:E9"/>
    <mergeCell ref="A15:F15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21"/>
  <sheetViews>
    <sheetView topLeftCell="A6" workbookViewId="0">
      <selection activeCell="O21" sqref="O21:Q21"/>
    </sheetView>
  </sheetViews>
  <sheetFormatPr defaultColWidth="9" defaultRowHeight="15"/>
  <cols>
    <col min="2" max="2" width="5.28515625" customWidth="1"/>
    <col min="3" max="3" width="20.7109375" customWidth="1"/>
    <col min="4" max="4" width="6.42578125" customWidth="1"/>
    <col min="5" max="5" width="2.5703125" customWidth="1"/>
    <col min="6" max="6" width="5.7109375" customWidth="1"/>
    <col min="7" max="7" width="14.42578125" customWidth="1"/>
    <col min="8" max="8" width="12.85546875" style="6" customWidth="1"/>
    <col min="10" max="10" width="9.28515625" customWidth="1"/>
    <col min="11" max="11" width="8.7109375" customWidth="1"/>
  </cols>
  <sheetData>
    <row r="7" spans="2:17">
      <c r="B7" t="s">
        <v>75</v>
      </c>
    </row>
    <row r="9" spans="2:17" s="5" customFormat="1" ht="45" customHeight="1">
      <c r="B9" s="7" t="s">
        <v>36</v>
      </c>
      <c r="C9" s="7" t="s">
        <v>75</v>
      </c>
      <c r="D9" s="55" t="s">
        <v>37</v>
      </c>
      <c r="E9" s="55"/>
      <c r="F9" s="55"/>
      <c r="G9" s="7" t="s">
        <v>38</v>
      </c>
      <c r="H9" s="8" t="s">
        <v>39</v>
      </c>
      <c r="I9" s="7" t="s">
        <v>40</v>
      </c>
      <c r="K9" s="5" t="s">
        <v>41</v>
      </c>
      <c r="L9" s="5" t="s">
        <v>42</v>
      </c>
    </row>
    <row r="10" spans="2:17">
      <c r="B10" s="9">
        <v>1</v>
      </c>
      <c r="C10" s="9" t="s">
        <v>43</v>
      </c>
      <c r="D10" s="9">
        <v>0</v>
      </c>
      <c r="E10" s="9" t="s">
        <v>44</v>
      </c>
      <c r="F10" s="9">
        <v>20</v>
      </c>
      <c r="G10" s="9" t="s">
        <v>45</v>
      </c>
      <c r="H10" s="10">
        <f>'Hasil Survei'!AF208</f>
        <v>3</v>
      </c>
      <c r="I10" s="9">
        <f>H10/H15*100</f>
        <v>1.5463917525773196</v>
      </c>
      <c r="K10">
        <f>(D10+F10)/2</f>
        <v>10</v>
      </c>
      <c r="L10">
        <f>K10*H10</f>
        <v>30</v>
      </c>
      <c r="O10" s="41">
        <v>3</v>
      </c>
      <c r="P10" s="41">
        <v>1.5463917525773196</v>
      </c>
      <c r="Q10" s="41"/>
    </row>
    <row r="11" spans="2:17">
      <c r="B11" s="9">
        <v>2</v>
      </c>
      <c r="C11" s="11" t="s">
        <v>59</v>
      </c>
      <c r="D11" s="9">
        <v>20.100000000000001</v>
      </c>
      <c r="E11" s="9" t="s">
        <v>44</v>
      </c>
      <c r="F11" s="9">
        <v>40</v>
      </c>
      <c r="G11" s="9" t="s">
        <v>47</v>
      </c>
      <c r="H11" s="10">
        <f>'Hasil Survei'!AF209</f>
        <v>94</v>
      </c>
      <c r="I11" s="9">
        <f>H11/H15*100</f>
        <v>48.453608247422679</v>
      </c>
      <c r="K11">
        <f t="shared" ref="K11:K14" si="0">(D11+F11)/2</f>
        <v>30.05</v>
      </c>
      <c r="L11">
        <f t="shared" ref="L11:L14" si="1">K11*H11</f>
        <v>2824.7000000000003</v>
      </c>
      <c r="O11" s="41">
        <v>94</v>
      </c>
      <c r="P11" s="41">
        <v>48.453608247422679</v>
      </c>
      <c r="Q11" s="41"/>
    </row>
    <row r="12" spans="2:17">
      <c r="B12" s="9">
        <v>3</v>
      </c>
      <c r="C12" s="9" t="s">
        <v>60</v>
      </c>
      <c r="D12" s="9">
        <v>40.1</v>
      </c>
      <c r="E12" s="9" t="s">
        <v>44</v>
      </c>
      <c r="F12" s="9">
        <v>60</v>
      </c>
      <c r="G12" s="9" t="s">
        <v>49</v>
      </c>
      <c r="H12" s="10">
        <f>'Hasil Survei'!AF210</f>
        <v>54</v>
      </c>
      <c r="I12" s="9">
        <f>H12/H15*100</f>
        <v>27.835051546391753</v>
      </c>
      <c r="K12">
        <f t="shared" si="0"/>
        <v>50.05</v>
      </c>
      <c r="L12">
        <f t="shared" si="1"/>
        <v>2702.7</v>
      </c>
      <c r="O12" s="41">
        <v>54</v>
      </c>
      <c r="P12" s="41">
        <v>27.835051546391753</v>
      </c>
      <c r="Q12" s="41"/>
    </row>
    <row r="13" spans="2:17">
      <c r="B13" s="9">
        <v>4</v>
      </c>
      <c r="C13" s="9" t="s">
        <v>61</v>
      </c>
      <c r="D13" s="9">
        <v>60.1</v>
      </c>
      <c r="E13" s="9" t="s">
        <v>44</v>
      </c>
      <c r="F13" s="9">
        <v>80</v>
      </c>
      <c r="G13" s="9" t="s">
        <v>51</v>
      </c>
      <c r="H13" s="10">
        <f>'Hasil Survei'!AF211</f>
        <v>28</v>
      </c>
      <c r="I13" s="9">
        <f>H13/H15*100</f>
        <v>14.432989690721648</v>
      </c>
      <c r="K13">
        <f t="shared" si="0"/>
        <v>70.05</v>
      </c>
      <c r="L13">
        <f t="shared" si="1"/>
        <v>1961.3999999999999</v>
      </c>
      <c r="O13" s="41">
        <v>28</v>
      </c>
      <c r="P13" s="41">
        <v>14.432989690721648</v>
      </c>
      <c r="Q13" s="41"/>
    </row>
    <row r="14" spans="2:17">
      <c r="B14" s="9">
        <v>5</v>
      </c>
      <c r="C14" s="9" t="s">
        <v>62</v>
      </c>
      <c r="D14" s="9">
        <v>80.099999999999994</v>
      </c>
      <c r="E14" s="9" t="s">
        <v>44</v>
      </c>
      <c r="F14" s="9">
        <v>100</v>
      </c>
      <c r="G14" s="9" t="s">
        <v>53</v>
      </c>
      <c r="H14" s="10">
        <f>'Hasil Survei'!AF212</f>
        <v>15</v>
      </c>
      <c r="I14" s="9">
        <f>H14/H15*100</f>
        <v>7.731958762886598</v>
      </c>
      <c r="K14">
        <f t="shared" si="0"/>
        <v>90.05</v>
      </c>
      <c r="L14">
        <f t="shared" si="1"/>
        <v>1350.75</v>
      </c>
      <c r="O14" s="41">
        <v>15</v>
      </c>
      <c r="P14" s="41">
        <v>7.731958762886598</v>
      </c>
      <c r="Q14" s="41"/>
    </row>
    <row r="15" spans="2:17">
      <c r="B15" s="47" t="s">
        <v>54</v>
      </c>
      <c r="C15" s="47"/>
      <c r="D15" s="47"/>
      <c r="E15" s="47"/>
      <c r="F15" s="47"/>
      <c r="G15" s="47"/>
      <c r="H15" s="13">
        <f>SUM(H10:H14)</f>
        <v>194</v>
      </c>
      <c r="I15" s="12">
        <f>SUM(I10:I14)</f>
        <v>100</v>
      </c>
      <c r="K15" s="14"/>
      <c r="L15">
        <f>SUM(L10:L14)</f>
        <v>8869.5499999999993</v>
      </c>
      <c r="M15" s="14"/>
      <c r="O15" s="41">
        <v>194</v>
      </c>
      <c r="P15" s="41">
        <v>100</v>
      </c>
      <c r="Q15" s="41"/>
    </row>
    <row r="16" spans="2:17">
      <c r="O16" s="41"/>
      <c r="P16" s="41"/>
      <c r="Q16" s="41"/>
    </row>
    <row r="17" spans="3:17">
      <c r="D17" s="9"/>
      <c r="O17" s="41"/>
      <c r="P17" s="41"/>
      <c r="Q17" s="41"/>
    </row>
    <row r="18" spans="3:17">
      <c r="C18" s="14" t="s">
        <v>76</v>
      </c>
      <c r="D18" s="14"/>
      <c r="E18" s="14"/>
      <c r="F18" s="14"/>
      <c r="G18" s="14"/>
      <c r="H18" s="15">
        <f>L15/H15</f>
        <v>45.719329896907212</v>
      </c>
      <c r="O18" s="41"/>
      <c r="P18" s="41"/>
      <c r="Q18" s="41"/>
    </row>
    <row r="19" spans="3:17">
      <c r="D19" s="9"/>
      <c r="O19" s="41"/>
      <c r="P19" s="41"/>
      <c r="Q19" s="41"/>
    </row>
    <row r="20" spans="3:17">
      <c r="D20" s="9"/>
      <c r="G20" s="14" t="s">
        <v>56</v>
      </c>
      <c r="H20" s="13" t="s">
        <v>38</v>
      </c>
      <c r="I20" s="14" t="s">
        <v>33</v>
      </c>
      <c r="J20" s="14"/>
      <c r="O20" s="41"/>
      <c r="P20" s="41"/>
      <c r="Q20" s="41"/>
    </row>
    <row r="21" spans="3:17">
      <c r="D21" s="9"/>
      <c r="G21" s="13">
        <f>H18</f>
        <v>45.719329896907212</v>
      </c>
      <c r="H21" s="13" t="s">
        <v>49</v>
      </c>
      <c r="I21" s="16" t="s">
        <v>60</v>
      </c>
      <c r="J21" s="13"/>
      <c r="O21" s="41">
        <v>45.719329896907212</v>
      </c>
      <c r="P21" s="41" t="s">
        <v>49</v>
      </c>
      <c r="Q21" s="41" t="s">
        <v>60</v>
      </c>
    </row>
  </sheetData>
  <mergeCells count="2">
    <mergeCell ref="D9:F9"/>
    <mergeCell ref="B15:G15"/>
  </mergeCells>
  <pageMargins left="0.70866141732283505" right="0.70866141732283505" top="0.74803149606299202" bottom="0.74803149606299202" header="0.31496062992126" footer="0.31496062992126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G13"/>
  <sheetViews>
    <sheetView topLeftCell="A9" workbookViewId="0">
      <selection activeCell="D22" sqref="D22"/>
    </sheetView>
  </sheetViews>
  <sheetFormatPr defaultColWidth="9" defaultRowHeight="15"/>
  <cols>
    <col min="2" max="2" width="21" customWidth="1"/>
    <col min="3" max="3" width="12.5703125" customWidth="1"/>
  </cols>
  <sheetData>
    <row r="9" spans="2:7" ht="26.25">
      <c r="B9" s="1" t="s">
        <v>77</v>
      </c>
      <c r="C9" s="1"/>
      <c r="D9" s="1"/>
    </row>
    <row r="10" spans="2:7" ht="26.25">
      <c r="B10" s="1"/>
      <c r="C10" s="1"/>
      <c r="D10" s="1"/>
    </row>
    <row r="11" spans="2:7" ht="26.25">
      <c r="B11" s="1" t="s">
        <v>78</v>
      </c>
      <c r="C11" s="2">
        <f>(0.3*FM!G18)+(0.3*DM!H18)+(0.3*JBD!G18)+(0.05*FAI!G18)+(0.05*DAI!H18)</f>
        <v>44.352744845360824</v>
      </c>
      <c r="D11" s="1"/>
      <c r="F11" s="3"/>
    </row>
    <row r="13" spans="2:7" ht="26.25">
      <c r="B13" s="1" t="s">
        <v>79</v>
      </c>
      <c r="G13" s="4" t="s">
        <v>80</v>
      </c>
    </row>
  </sheetData>
  <pageMargins left="0.70866141732283505" right="0.70866141732283505" top="0.74803149606299202" bottom="0.74803149606299202" header="0.31496062992126" footer="0.31496062992126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Hasil Survei</vt:lpstr>
      <vt:lpstr>FM</vt:lpstr>
      <vt:lpstr>DM</vt:lpstr>
      <vt:lpstr>JBD</vt:lpstr>
      <vt:lpstr>FAI</vt:lpstr>
      <vt:lpstr>DAI</vt:lpstr>
      <vt:lpstr>Nilai TGM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2023-03-28T03:56:00Z</cp:lastPrinted>
  <dcterms:created xsi:type="dcterms:W3CDTF">2022-02-09T04:19:00Z</dcterms:created>
  <dcterms:modified xsi:type="dcterms:W3CDTF">2024-05-08T08:36:23Z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48EFEC14B3A34A8C9798C87484B3BAED</vt:lpwstr>
  </property>
  <property fmtid="{D5CDD505-2E9C-101B-9397-08002B2CF9AE}" pid="3" name="KSOProductBuildVer">
    <vt:lpwstr>1057-12.2.0.13306</vt:lpwstr>
  </property>
</Properties>
</file>